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del UP 95\"/>
    </mc:Choice>
  </mc:AlternateContent>
  <xr:revisionPtr revIDLastSave="0" documentId="8_{C3975B8C-2161-443F-9291-1CF764AF86F5}" xr6:coauthVersionLast="47" xr6:coauthVersionMax="47" xr10:uidLastSave="{00000000-0000-0000-0000-000000000000}"/>
  <bookViews>
    <workbookView xWindow="-120" yWindow="-120" windowWidth="29040" windowHeight="15840"/>
  </bookViews>
  <sheets>
    <sheet name="Capitoli Entrata" sheetId="3" r:id="rId1"/>
    <sheet name="Capitoli Uscita" sheetId="1" r:id="rId2"/>
  </sheets>
  <definedNames>
    <definedName name="_xlnm._FilterDatabase" localSheetId="0" hidden="1">'Capitoli Entrata'!$A$1:$G$88</definedName>
    <definedName name="_xlnm._FilterDatabase" localSheetId="1" hidden="1">'Capitoli Uscita'!$A$1:$J$358</definedName>
    <definedName name="_xlnm.Print_Area" localSheetId="0">'Capitoli Entrata'!$A$1:$G$88</definedName>
    <definedName name="_xlnm.Print_Area" localSheetId="1">'Capitoli Uscita'!$A$1:$J$357</definedName>
    <definedName name="_xlnm.Print_Titles" localSheetId="0">'Capitoli Entrata'!$1:$1</definedName>
    <definedName name="_xlnm.Print_Titles" localSheetId="1">'Capitoli Uscita'!$1:$1</definedName>
  </definedNames>
  <calcPr calcId="191029" fullCalcOnLoad="1"/>
</workbook>
</file>

<file path=xl/calcChain.xml><?xml version="1.0" encoding="utf-8"?>
<calcChain xmlns="http://schemas.openxmlformats.org/spreadsheetml/2006/main">
  <c r="H307" i="1" l="1"/>
  <c r="G307" i="1"/>
  <c r="H290" i="1"/>
  <c r="G290" i="1"/>
  <c r="H57" i="1"/>
  <c r="G57" i="1"/>
  <c r="H53" i="1"/>
  <c r="G53" i="1"/>
  <c r="G63" i="1"/>
  <c r="G65" i="1"/>
  <c r="H110" i="1"/>
  <c r="G110" i="1"/>
  <c r="G48" i="1"/>
  <c r="G38" i="1"/>
  <c r="G12" i="1"/>
  <c r="H230" i="1"/>
  <c r="G230" i="1"/>
  <c r="H330" i="1"/>
  <c r="G330" i="1"/>
</calcChain>
</file>

<file path=xl/sharedStrings.xml><?xml version="1.0" encoding="utf-8"?>
<sst xmlns="http://schemas.openxmlformats.org/spreadsheetml/2006/main" count="2503" uniqueCount="594">
  <si>
    <t>Tipo Stanziamento</t>
  </si>
  <si>
    <t>PURO</t>
  </si>
  <si>
    <t>AVANZO</t>
  </si>
  <si>
    <t>REIMP. DA FPV/E</t>
  </si>
  <si>
    <t>Descrizione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</si>
  <si>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</si>
  <si>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</si>
  <si>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</si>
  <si>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</si>
  <si>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</si>
  <si>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</si>
  <si>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</si>
  <si>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</si>
  <si>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</si>
  <si>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FINANZIAMENTO PROGETTI DIDATTICI DELLE SCUOLE PIANETA GALILEO LR. 46/2015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</si>
  <si>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</si>
  <si>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</si>
  <si>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</si>
  <si>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</si>
  <si>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SERVIZI</t>
  </si>
  <si>
    <t xml:space="preserve">FESTA DELLA TOSCANA L.R 46/2015 -  RELATORI CONVEGNI </t>
  </si>
  <si>
    <t>FESTA DELLA TOSCANA L.R 46/2015 - COMPARTECIPAZIONI PER PROGETTI PROMOSSI DA AMMINISTRAZIONI CENTRALI</t>
  </si>
  <si>
    <t>CONVENZIONE CON USR PER LA GESTIONE DEL PARLAMENTO DEGLI STUDENTI LR. 34/2011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</si>
  <si>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</si>
  <si>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</si>
  <si>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</si>
  <si>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</si>
  <si>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</si>
  <si>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</si>
  <si>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</si>
  <si>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</si>
  <si>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</si>
  <si>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</si>
  <si>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</si>
  <si>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</si>
  <si>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</si>
  <si>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PRESIDENTE COMMISSIONE CONTROLLO E ALTRE COMMISSIONI</t>
  </si>
  <si>
    <t>SERVIZI DI RAPPRESENTANZA  PRESIDENTE COMMISSIONE CONTROLLO E ALTRE COMMISSIONI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</si>
  <si>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</si>
  <si>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</si>
  <si>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</si>
  <si>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</si>
  <si>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</si>
  <si>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</si>
  <si>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</si>
  <si>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</si>
  <si>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</si>
  <si>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</si>
  <si>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</si>
  <si>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DIFENSORE CIVICO  - QUOTE ASSOCIATIVE</t>
  </si>
  <si>
    <t>DIFENSORE CIVICO- SERVIZI SPESE PER RELAZIONI PUBBLICHE.CONVEGN e MOSTRE</t>
  </si>
  <si>
    <t xml:space="preserve">DIFENSORE CIVICO - RELATORI CONVEGNI  </t>
  </si>
  <si>
    <t>MISSIONI DIFENSORE CIVICO</t>
  </si>
  <si>
    <t>INDENNITA' DI FUNZIONE CORECOM</t>
  </si>
  <si>
    <t>RIMBORSI SPESE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</si>
  <si>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</si>
  <si>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</si>
  <si>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</si>
  <si>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</si>
  <si>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</si>
  <si>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 xml:space="preserve">CORECOM- RELATORI CONVEGNI 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</si>
  <si>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</si>
  <si>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</si>
  <si>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</si>
  <si>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</si>
  <si>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</si>
  <si>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MISSIONI COMPONENTI COMMISSIONE PARI OPPORTUNITA'</t>
  </si>
  <si>
    <t xml:space="preserve">CPO- RELATORI CONVEGNI  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</si>
  <si>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</si>
  <si>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</si>
  <si>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</si>
  <si>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</si>
  <si>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-QUOTE DI ASSOCIAZIONE</t>
  </si>
  <si>
    <t>C.A.L. -SERVIZI PER RELAZIONI PUBBLICHE. MOSTRE E CONVEGNI</t>
  </si>
  <si>
    <t xml:space="preserve">C.A.L. - RELATORI CONVEGNI   </t>
  </si>
  <si>
    <t>IRAP SU RIMBORSO KM MISSIONI MEMBRI CONFERENZA PERMANENTE AUTONOMIE SOCIALI</t>
  </si>
  <si>
    <t>COPAS. -SERVIZI PER RELAZIONI PUBBLICHE. MOSTRE E CONVEGNI</t>
  </si>
  <si>
    <t xml:space="preserve">COPAS. - RELATORI CONVEGNI   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</si>
  <si>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</si>
  <si>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</si>
  <si>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</si>
  <si>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</si>
  <si>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</si>
  <si>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</si>
  <si>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</si>
  <si>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</si>
  <si>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</si>
  <si>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 xml:space="preserve">AUTORITA REGIONALE PER LA PARTECIPAZIONE - RELATORI CONVEGNI 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</si>
  <si>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</si>
  <si>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</si>
  <si>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</si>
  <si>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</si>
  <si>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</si>
  <si>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IRAP SU INDENNITA'  E RIMBORSO SPESE GARANTE PER L'INFANZIA E L'ADOLESCENZA</t>
  </si>
  <si>
    <t>GARANTE INFANZIA E ADOLESCENZA. -SERVIZI PER RELAZIONI PUBBLICHE. MOSTRE E CONVEGNI</t>
  </si>
  <si>
    <t xml:space="preserve">GARANTE INFANZIA E ADOLESCENZA - RELATORI CONVEGNI   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</si>
  <si>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</si>
  <si>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</si>
  <si>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</si>
  <si>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 xml:space="preserve">GARANTE PER LE PERSONE SOTTOPOSTE A MISURE RESTRITTIVE DELLA LIBERTA PERSONALE  - RELATORI CONVEGNI  </t>
  </si>
  <si>
    <t>GARANTE PER LE PERSONE SOTTOPOSTE A MISURE RESTRITTIVE DELLA LIBERTA PERSONALE  - MISSIONI</t>
  </si>
  <si>
    <t>-IRAP SU MISSIONI -GARANTE PER LE PERSONE SOTTOPOSTE A MISURE RESTRITTIVE DELLA LIBERTA? PERSONALE</t>
  </si>
  <si>
    <t>AFFRANCATRICE POSTALE</t>
  </si>
  <si>
    <t>SPESE DI SPEDIZIONI</t>
  </si>
  <si>
    <t>TELEFONIA FISSA</t>
  </si>
  <si>
    <t xml:space="preserve">TELEFONIA MOBILE 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</si>
  <si>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</si>
  <si>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</si>
  <si>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</si>
  <si>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</si>
  <si>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</si>
  <si>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</si>
  <si>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</si>
  <si>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</si>
  <si>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</si>
  <si>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</si>
  <si>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</si>
  <si>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</si>
  <si>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</si>
  <si>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</si>
  <si>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</si>
  <si>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</si>
  <si>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</si>
  <si>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</si>
  <si>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</si>
  <si>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</si>
  <si>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</si>
  <si>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</si>
  <si>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</si>
  <si>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</si>
  <si>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</si>
  <si>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</si>
  <si>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</si>
  <si>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</si>
  <si>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</si>
  <si>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</si>
  <si>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</si>
  <si>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</si>
  <si>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</si>
  <si>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</si>
  <si>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</si>
  <si>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</si>
  <si>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</si>
  <si>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</si>
  <si>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</si>
  <si>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</si>
  <si>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</si>
  <si>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</si>
  <si>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</si>
  <si>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</si>
  <si>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</si>
  <si>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</si>
  <si>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</si>
  <si>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</si>
  <si>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</si>
  <si>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</si>
  <si>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</si>
  <si>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</si>
  <si>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</si>
  <si>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</si>
  <si>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</si>
  <si>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</si>
  <si>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</si>
  <si>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</si>
  <si>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</si>
  <si>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</si>
  <si>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</si>
  <si>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</si>
  <si>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</si>
  <si>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</si>
  <si>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</si>
  <si>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</si>
  <si>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</si>
  <si>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</si>
  <si>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</si>
  <si>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</si>
  <si>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</si>
  <si>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</si>
  <si>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</si>
  <si>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</si>
  <si>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</si>
  <si>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</si>
  <si>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</si>
  <si>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</si>
  <si>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</si>
  <si>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</si>
  <si>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</si>
  <si>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</si>
  <si>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</si>
  <si>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</si>
  <si>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</si>
  <si>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</si>
  <si>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</si>
  <si>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</si>
  <si>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</si>
  <si>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</si>
  <si>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</si>
  <si>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</si>
  <si>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</si>
  <si>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</si>
  <si>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</si>
  <si>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</si>
  <si>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</si>
  <si>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</si>
  <si>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</si>
  <si>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</si>
  <si>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</si>
  <si>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</si>
  <si>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</si>
  <si>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</si>
  <si>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</si>
  <si>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</si>
  <si>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</si>
  <si>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</si>
  <si>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</si>
  <si>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</si>
  <si>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</si>
  <si>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</si>
  <si>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</si>
  <si>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</si>
  <si>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</si>
  <si>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</si>
  <si>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</si>
  <si>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</si>
  <si>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</si>
  <si>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</si>
  <si>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TRASFERIMENTI CORRENTI AD ESERCIZI STORICI PER FINANZIAMENTO PREMIO REGIONALE GIOVANNI DA VERRAZZANO ECCELLENZE TOSCANE - LR 9/2017</t>
  </si>
  <si>
    <t>TRASFERIMNETI CORRENTI A CENTRI COMMERCIALI NATURALI PER FINANZIAMENTO DEL PREMIO REGIONALE GIOVANNI DA VERRAZZNO ECCELLENZE TOSCANE - LR 9/17</t>
  </si>
  <si>
    <t>TRASFERIMNETI CORRENTI A MERCATI STORICI PER FINANZIAMENTO PREMIO REGIONALE GIOVANNI DA VERRAZZANO ECCELLENZE TOSCANE - LR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</si>
  <si>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</si>
  <si>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</si>
  <si>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</si>
  <si>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</si>
  <si>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</si>
  <si>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</si>
  <si>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</si>
  <si>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</si>
  <si>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</si>
  <si>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</si>
  <si>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</si>
  <si>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</si>
  <si>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</si>
  <si>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</si>
  <si>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</si>
  <si>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</si>
  <si>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</si>
  <si>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</si>
  <si>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</si>
  <si>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</si>
  <si>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 - gestione residui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</si>
  <si>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</si>
  <si>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</si>
  <si>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</si>
  <si>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</si>
  <si>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</si>
  <si>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</si>
  <si>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</si>
  <si>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</si>
  <si>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</si>
  <si>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</si>
  <si>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</si>
  <si>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</si>
  <si>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</si>
  <si>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</si>
  <si>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</si>
  <si>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</si>
  <si>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</si>
  <si>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</si>
  <si>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</si>
  <si>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</si>
  <si>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</si>
  <si>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</si>
  <si>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</si>
  <si>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</si>
  <si>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 xml:space="preserve">CONTRIBUTO PER LE SPESE DI FUNZIONAMENTO DELLA FONDAZIONE PER LA FORMAZIONE POLITICA LR 79/2020 </t>
  </si>
  <si>
    <t xml:space="preserve">CORECOM - SERVIZI PER L'ATTUAZIONE DEL PIANO DI ATTIVITA PER LA GESTIONE DELLE DELEGHE 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</si>
  <si>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</si>
  <si>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</si>
  <si>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</si>
  <si>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</si>
  <si>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</si>
  <si>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CORRENTI PER FINANZIAMENTO PREMIO REGIONALE GIOVANNI DA VERRAZZANO ECCELLENZE TOSCANE - LR 9/2017</t>
  </si>
  <si>
    <t>TRATTAMENTO INDENNITARIO AMMINISTRATORI</t>
  </si>
  <si>
    <t>ONERI IRAP AMMINISTRATORI</t>
  </si>
  <si>
    <t xml:space="preserve">ONERI IRAP SU DOCENTI CORSO DI FORMAZIONE  </t>
  </si>
  <si>
    <t xml:space="preserve">ONERI PREVIDENZIALI QUOTA 2/3 A CARICO ENTE SU DOCENZE FORMAZIONE  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</si>
  <si>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</si>
  <si>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</si>
  <si>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</si>
  <si>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</si>
  <si>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</si>
  <si>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</si>
  <si>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</si>
  <si>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</si>
  <si>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</si>
  <si>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</si>
  <si>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</si>
  <si>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</si>
  <si>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</si>
  <si>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</si>
  <si>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</si>
  <si>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</si>
  <si>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</si>
  <si>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</si>
  <si>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SPESA PER LA COLLOCAZIONE DI LAPIDI COMMEMORATIVE E LA REALIZZAZIONE DI MONUMENTI CHE VALORIZZINO L'IDENTITA' TOSCANA E LA MEMORIA STORICA DELLA TOSCANA L.R. 56/2012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</si>
  <si>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</si>
  <si>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</si>
  <si>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</si>
  <si>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</si>
  <si>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</si>
  <si>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</si>
  <si>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</si>
  <si>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</si>
  <si>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</si>
  <si>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</si>
  <si>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</si>
  <si>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</si>
  <si>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</si>
  <si>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</si>
  <si>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</si>
  <si>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</si>
  <si>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</si>
  <si>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</si>
  <si>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</si>
  <si>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</si>
  <si>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</si>
  <si>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</si>
  <si>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</si>
  <si>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</si>
  <si>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</si>
  <si>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</si>
  <si>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</si>
  <si>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</si>
  <si>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Missione</t>
  </si>
  <si>
    <t xml:space="preserve">0100:Servizi istituzionali,  generali e di gestione </t>
  </si>
  <si>
    <t xml:space="preserve">0500:Tutela e valorizzazione dei beni e delle attività culturali </t>
  </si>
  <si>
    <t xml:space="preserve">1800:Relazioni con le altre autonomie territoriali e locali </t>
  </si>
  <si>
    <t xml:space="preserve">0900:Sviluppo sostenibile e tutela del territorio e dell'ambiente </t>
  </si>
  <si>
    <t xml:space="preserve">2000:Fondi e accantonamenti </t>
  </si>
  <si>
    <t xml:space="preserve">1200:Diritti sociali, politiche sociali e famiglia </t>
  </si>
  <si>
    <t xml:space="preserve">1100:Soccorso civile </t>
  </si>
  <si>
    <t xml:space="preserve">1400:Sviluppo economico e competitività </t>
  </si>
  <si>
    <t xml:space="preserve">1500:Politiche per il lavoro e la formazione professionale </t>
  </si>
  <si>
    <t xml:space="preserve">9900:Servizi per conto terzi </t>
  </si>
  <si>
    <t>Programma</t>
  </si>
  <si>
    <t>0101:Organi istituzionali</t>
  </si>
  <si>
    <t>0103:Gestione economica, finanziaria,  programmazione, provveditorato</t>
  </si>
  <si>
    <t>0502:Attività culturali e interventi diversi nel settore culturale</t>
  </si>
  <si>
    <t>0111:Altri servizi generali</t>
  </si>
  <si>
    <t>1802:Politica regionale unitaria per le relazioni finanziarie con le altre autonomie territoriali (solo per le Regioni)</t>
  </si>
  <si>
    <t>0110:Risorse umane</t>
  </si>
  <si>
    <t>0102:Segreteria generale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</si>
  <si>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</si>
  <si>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</si>
  <si>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</si>
  <si>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</si>
  <si>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</si>
  <si>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</si>
  <si>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1210:Politica regionale unitaria per i diritti sociali e la famiglia  (solo per le Regioni)</t>
  </si>
  <si>
    <t>1102:Interventi a seguito di calamità naturali</t>
  </si>
  <si>
    <t>1402:Commercio - reti distributive - tutela dei consumatori</t>
  </si>
  <si>
    <t>1403:Ricerca e innovazione</t>
  </si>
  <si>
    <t>0501:Valorizzazione dei beni di interesse storico</t>
  </si>
  <si>
    <t>1502:Formazione professionale</t>
  </si>
  <si>
    <t>9901:Servizi per conto terzi - Partite di giro</t>
  </si>
  <si>
    <t>1030201:Organi e incarichi istituzionali dell'amministrazione</t>
  </si>
  <si>
    <t>1020101:Imposta regionale sulle attivita' produttive (IRAP)</t>
  </si>
  <si>
    <t>1030202:Rappresentanza, organizzazione eventi, pubblicita' e servizi per trasferta</t>
  </si>
  <si>
    <t>1040205:Altri trasferimenti a famiglie</t>
  </si>
  <si>
    <t>1040104:Trasferimenti correnti a organismi interni e/o unita' locali della amministrazione</t>
  </si>
  <si>
    <t>1030205:Utenze e canoni</t>
  </si>
  <si>
    <t>1030101:Giornali, riviste e pubblicazioni</t>
  </si>
  <si>
    <t>1030211:Prestazioni professionali e specialistiche</t>
  </si>
  <si>
    <t>1040101:Trasferimenti correnti a Amministrazioni Centrali</t>
  </si>
  <si>
    <t>1040102:Trasferimenti correnti a Amministrazioni Locali</t>
  </si>
  <si>
    <t>1040401:Trasferimenti correnti a Istituzioni Sociali Private</t>
  </si>
  <si>
    <t>1030299:Altri servizi</t>
  </si>
  <si>
    <t>1030102:Altri beni di consumo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</si>
  <si>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</si>
  <si>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</si>
  <si>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</si>
  <si>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1030214:Servizi di ristorazione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</si>
  <si>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</si>
  <si>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</si>
  <si>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</si>
  <si>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</si>
  <si>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</si>
  <si>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</si>
  <si>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</si>
  <si>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</si>
  <si>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</si>
  <si>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</si>
  <si>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</si>
  <si>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1090101:Rimborsi per spese di personale (comando, distacco, fuori ruolo, convenzioni, ecc...)</t>
  </si>
  <si>
    <t>1010102:Altre spese per il personale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</si>
  <si>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</si>
  <si>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</si>
  <si>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</si>
  <si>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</si>
  <si>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1100102:Fondo speciali</t>
  </si>
  <si>
    <t>1070602:Interessi di mora</t>
  </si>
  <si>
    <t>1030210:Consulenze</t>
  </si>
  <si>
    <t>1030105:Medicinali e altri beni di consumo sanitario</t>
  </si>
  <si>
    <t>1100301:Versamenti IVA a debito per le gestioni commerciali</t>
  </si>
  <si>
    <t>1100501:Spese dovute a sanzioni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</si>
  <si>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</si>
  <si>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</si>
  <si>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</si>
  <si>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</si>
  <si>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</si>
  <si>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</si>
  <si>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2030102:Contributi agli investimenti a Amministrazioni Locali</t>
  </si>
  <si>
    <t>2050101:Fondi di riserva in c/capitale</t>
  </si>
  <si>
    <t>2020199:Altri beni materiali</t>
  </si>
  <si>
    <t>2020106:Macchine per ufficio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</si>
  <si>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</si>
  <si>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</si>
  <si>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</si>
  <si>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</si>
  <si>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</si>
  <si>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</si>
  <si>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</si>
  <si>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</si>
  <si>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</si>
  <si>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</si>
  <si>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</si>
  <si>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</si>
  <si>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</si>
  <si>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Previsione Pluriennale 2022</t>
  </si>
  <si>
    <t>Previsione Pluriennale 2023</t>
  </si>
  <si>
    <t>Numero micro capitolo</t>
  </si>
  <si>
    <t>Numero Capitolo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</si>
  <si>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</si>
  <si>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</si>
  <si>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</si>
  <si>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 xml:space="preserve"> 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</si>
  <si>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</si>
  <si>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</si>
  <si>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</si>
  <si>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</si>
  <si>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</si>
  <si>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</si>
  <si>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</si>
  <si>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</si>
  <si>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</si>
  <si>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TRASFERIMENTO RISORSE DA AGENZIE E ENTI DELLA RETE COBIRE</t>
  </si>
  <si>
    <t>2010102:Trasferimenti correnti da Amministrazioni Locali</t>
  </si>
  <si>
    <t>TRASFERIMENTI  PER FUNZIONI DELEGATE AL CORECOM</t>
  </si>
  <si>
    <t>2010101:Trasferimenti correnti da Amministrazioni Centrali</t>
  </si>
  <si>
    <t>RIMBORSO DA GIUNTA REGIONALE PER SERVIZI TIPOGRAFICI SVOLTI PRESSO IL CONSIGLIO</t>
  </si>
  <si>
    <t>2010104:Trasferimenti correnti da organismi interni e/o unita' locali della amministrazione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</si>
  <si>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</si>
  <si>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</si>
  <si>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</si>
  <si>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2010401:Trasferimenti correnti da Istituzioni Sociali Private</t>
  </si>
  <si>
    <t>RIMBORSI. RECUPERI VARI E INCASSO BOLLI PER SPESE CONTRATTUALI - (COMMISSIONI CONSILIARI)</t>
  </si>
  <si>
    <t>3059999:Altre entrate correnti n.a.c.</t>
  </si>
  <si>
    <t>ENTRATE PER USO SALE CONSILIARI</t>
  </si>
  <si>
    <t>3010201:Entrate dalla vendita di servizi</t>
  </si>
  <si>
    <t>INTERESSI ATTIVI SU CONTO CORRENTE (TESORERIA - ECONOMATO)</t>
  </si>
  <si>
    <t>3030304:Interessi attivi da depositi bancari o postali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</si>
  <si>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</si>
  <si>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</si>
  <si>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</si>
  <si>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3050203:Entrate da rimborsi, recuperi e restituzioni di somme non dovute o incassate in eccesso</t>
  </si>
  <si>
    <t>RECUPERI SPESE TELEFONICHE - QUOTA A CARICO CONSIGLIERI E GRUPPI CONSILIARI - GESTIONE RESIDUI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</si>
  <si>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</si>
  <si>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</si>
  <si>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</si>
  <si>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PROVENTI DA MULTE. AMMENDE. SANZIONI E PENALI A CARICO DI IMPRESE - (provveditorato)</t>
  </si>
  <si>
    <t>3020301:Proventi da multe, ammende, sanzioni e oblazioni a carico delle imprese</t>
  </si>
  <si>
    <t>RIMBORSI PER CONSUMO DI ENERGIA ELETTRICA E ACQUA</t>
  </si>
  <si>
    <t>INTERESSI ATTIVI SU RECUPERO QUOTE ASSICURATIVE  E ALTRE SOMME</t>
  </si>
  <si>
    <t>3030399:Altri interessi attivi diversi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</si>
  <si>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</si>
  <si>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</si>
  <si>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</si>
  <si>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4050302:Entrate in conto capitale dovute a rimborsi, recuperi e restituzioni di somme non dovute o incassate in eccesso da Amministrazioni Locali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</si>
  <si>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</si>
  <si>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</si>
  <si>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ENTRATE CONTRIBUTI PENSIONISTICI EX ART. 38 L. 488/99 DA RESTITUIRE AI CONSIGLIERI</t>
  </si>
  <si>
    <t>ENTRATE A TITOLO DI SPONSORIZZAZIONE TECNICA - IVA SU FATTURA ATTIVA</t>
  </si>
  <si>
    <t>ENTRATE DERIVANTI DA CANONI, CONCESSIONI E DIRITTI DI GODIMENTO SU BENI APPARTENENTI ALL'ENTE</t>
  </si>
  <si>
    <t>3010301:Canoni e concessioni e diritti reali di godimento</t>
  </si>
  <si>
    <t>ENTRATE DERIVANTI DA FITTI, NOLEGGI E LOCAZIONI PER UTILIZZO DI BENI APPARTENENTI ALL'ENTE</t>
  </si>
  <si>
    <t>3010302:Fitti, noleggi e locazioni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</si>
  <si>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</si>
  <si>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</si>
  <si>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</si>
  <si>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</si>
  <si>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</si>
  <si>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ENTRATE DA SPONSORIZZAZIONI E VINCOLATE ALLA REALIZZAZIONE DI SPESE IN CONTO CAPITALE</t>
  </si>
  <si>
    <t>4050499:Altre entrate in conto capitale n.a.c.</t>
  </si>
  <si>
    <t>TRASFERIMENTI DAL BILANCIO REGIONALE PARTE CAPITALE - CONTRIBUTI AGLI INVESTIMENTI</t>
  </si>
  <si>
    <t>4020104:Contributi agli investimenti interni da organismi interni e/o unita' locali della amministrazione</t>
  </si>
  <si>
    <t>REVOCHE RECUPERI E RESTITUZIONE SOMME IN CONTO CAPITALE DA AMMINISTRAZIONI LOCALI</t>
  </si>
  <si>
    <t>TRASFERIMENTI DALLE REGIONI PER ADESIONE OSSERVATORIO LEGISLATIVO INTERREGIONALE - PARTE CAPITALE</t>
  </si>
  <si>
    <t>4020102:Contributi agli investimenti da Amministrazioni Locali</t>
  </si>
  <si>
    <t xml:space="preserve">TRASFERIMENTO DALLA CONFERENZA PRESIDENTI ASSEMBLEE LEGISLATIVE REGIONI E PROVINCE AUTONOME PER ADESIONE OSSERVATORIO LEGISLATIVO INTERREGIONALE - CONTRIBUTI AGLI INVESTIMENTI  </t>
  </si>
  <si>
    <t>4020401:Contributi agli investimenti da Istituzioni Sociali Private</t>
  </si>
  <si>
    <t>RITENUTE PREVIDENZIALI E ASSISTENZIALI SU REDDITI DI LAVORO AUTONOMO</t>
  </si>
  <si>
    <t>9010302:Ritenute previdenziali e assistenziali su redditi da lavoro autonomo per conto terzi</t>
  </si>
  <si>
    <t>9010101:Ritenuta del 4% sui contributi pubblici</t>
  </si>
  <si>
    <t>RESTITUZIONE DALL'ECONOMO DEL FONDO ECONOMALE - CASSA ECONOMALE</t>
  </si>
  <si>
    <t>9019903:Rimborso di fondi economali e carte aziendali</t>
  </si>
  <si>
    <t>RITENUTE ERARIALI APPLICATE SU REDDITI ASSIMILATI A LAVORO DIPENDENTE</t>
  </si>
  <si>
    <t>9010201:Ritenute erariali su redditi da lavoro dipendente per conto terzi</t>
  </si>
  <si>
    <t>9010301:Ritenute erariali su redditi da lavoro autonomo per conto terzi</t>
  </si>
  <si>
    <t>RITENUTE ERARIALI SPLIT PAYMENT ART 17 TER DPR 633 DEL 1972</t>
  </si>
  <si>
    <t>9010102:Ritenute per scissione contabile IVA (split payment)</t>
  </si>
  <si>
    <t>RITENUTE PREVIDENZIALI E ASSISTENZIALI SU REDDITI ASSIMILATI A LAVORO DIPENDENTE (QUOTA 1/3)</t>
  </si>
  <si>
    <t>9010202:Ritenute previdenziali e assistenziali su redditi da lavoro dipendente per conto terzi</t>
  </si>
  <si>
    <t>INCASSO DEPOSITI CAUZIONALI</t>
  </si>
  <si>
    <t>9020402:Restituzione di depositi cauzionali o contrattuali presso terzi</t>
  </si>
  <si>
    <t>RITENUTE ERARIALI SU PREMI</t>
  </si>
  <si>
    <t>9010199:Altre ritenute n.a.c.</t>
  </si>
  <si>
    <t>RESTITUZIONE DALL'ECONOMO DEL FONDO ECONOMALE - CONTO CORRENTE ECONOMALE</t>
  </si>
  <si>
    <t>ENTRATE A SEGUITO DI SPESE NON ANDATE A BUON FINE</t>
  </si>
  <si>
    <t>9019901:Entrate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</si>
  <si>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</si>
  <si>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</si>
  <si>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</si>
  <si>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REITROITO ANTICIPAZIONI UTILIZZO CARTA DI CREDITO AZIENDALE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</si>
  <si>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</si>
  <si>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</si>
  <si>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</si>
  <si>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</si>
  <si>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</si>
  <si>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</si>
  <si>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9010299:Altre ritenute al personale dipendente per conto di terzi</t>
  </si>
  <si>
    <t>INTROITO QUOTE DI IMPOSTA IRAP DI SPETTANZA REGIONALE IN QUALITA' DI SOGGETTO PASSIVO D'IMPOSTA DERIVANTI DAI CAPITOLI DI USCITA DA DESTINARE AL VERSAMENTO (D.LGS. 15 DICEMBRE 1997, N.446)</t>
  </si>
  <si>
    <t>9019999:Altre entrate per partite di giro diverse</t>
  </si>
  <si>
    <t>COSTITUZIONE DI DEPOSITI CAUZIONALI O CONTRATTUALI DI TERZI  PROVVEDITORATO</t>
  </si>
  <si>
    <t>9020401:Costituzione di depositi cauzionali o contrattuali di terzi</t>
  </si>
  <si>
    <t>Numero  Capitolo</t>
  </si>
  <si>
    <t>Piano dei Conti IV livello</t>
  </si>
  <si>
    <t>Analisi di fattibilità e per la valutazione delle politiche. Assistenza al Difensore Civico e agli Organismi di garanzia e consulenza</t>
  </si>
  <si>
    <t xml:space="preserve">Assistenza generale alle commissioni consiliari               </t>
  </si>
  <si>
    <t xml:space="preserve">Assistenza giuridica e legislativa                                           </t>
  </si>
  <si>
    <t xml:space="preserve">Bilancio e finanze                                         </t>
  </si>
  <si>
    <t xml:space="preserve">Direzione di area Assistenza istituzionale                                      </t>
  </si>
  <si>
    <t xml:space="preserve">Provveditorato, gare, contratti e manutenzione sedi                          </t>
  </si>
  <si>
    <t xml:space="preserve">Segretariato generale del Consiglio regionale                                      </t>
  </si>
  <si>
    <t xml:space="preserve">Assistenza generale alla Commissione di controllo, al Parlamento degli studenti. Formazione del personale             </t>
  </si>
  <si>
    <t>ONERI IRAP DIFENSORE CIVICO</t>
  </si>
  <si>
    <t>ONERI IRAP CORECOM</t>
  </si>
  <si>
    <t>ONERI IRAP COMMISSIONE PARI OPPORTUNITA'</t>
  </si>
  <si>
    <t>Settore</t>
  </si>
  <si>
    <t>Ufficio stampa. Eventi istituzionali di carattere educativo. Enti associati partecipati</t>
  </si>
  <si>
    <t>ENTRATE DA RIMBORSI, RECUPERI E RESTITUZIONI DI SOMME AFFERENTI AL SETTORE UFFICIO STAMPA, EVENTI ISTITUZIONALI DI CARATTERE EDUCATIVO, ENTI ASSOCIATI PARTECIPATI</t>
  </si>
  <si>
    <t>RIMBORSI. RECUPERI VARI E INCASSO BOLLI PER SPESE CONTRATTUALI -  (PROVVEDITORATO)</t>
  </si>
  <si>
    <t xml:space="preserve">Assistenza generale alle commissioni consiliari       </t>
  </si>
  <si>
    <t xml:space="preserve">Ufficio stampa. Eventi istituzionali di carattere educativo. Enti associati partecipati                  </t>
  </si>
  <si>
    <t>RIMBORSI. RECUPERI VARI E INCASSO BOLLI PER SPESE CONTRATTUALI -  (ufficio stampa)</t>
  </si>
  <si>
    <t>FONDO SPECIALE PER FINANZIAMENTO  NUOVI PROVVEDIMENTI LEGISLATIVI DEL CONSIGLIO REGIONALE - SPESE CORRENTI</t>
  </si>
  <si>
    <t>Assistenza al Difensore Civico e agli Organismi di garanzia e consulenza. Analisi di fattibilità e per la valutazione delle politiche</t>
  </si>
  <si>
    <t xml:space="preserve">Informatica, Archivio e protocollo, Comunicazione web, URP                                                </t>
  </si>
  <si>
    <t xml:space="preserve">Organizzazione e personale. Formazione. Logistica e vigilanza                                   </t>
  </si>
  <si>
    <t xml:space="preserve">Organizzazione e personale. Formazione. Logistica e vigilanza                              </t>
  </si>
  <si>
    <t xml:space="preserve">Cerimoniale, Eventi, Contributi. Biblioteca e documentazione. Assistenza generale al Corecom. Tipografia                                    </t>
  </si>
  <si>
    <t xml:space="preserve">Informatica, Archivio e protocollo, Comunicazione web, URP                                   </t>
  </si>
  <si>
    <t xml:space="preserve">Organizzazione e personale. Formazione. Logistica e vigilanza                                  </t>
  </si>
  <si>
    <t xml:space="preserve">Cerimoniale, Eventi, Contributi. Biblioteca e documentazione. Assistenza generale al Corecom. Tipografia                                      </t>
  </si>
  <si>
    <t>MANUTENZIONE CLASSIFICATORI BIBLIOTECA</t>
  </si>
  <si>
    <t xml:space="preserve">Informatica, Archivio e protocollo, Comunicazione web, URP  </t>
  </si>
  <si>
    <t xml:space="preserve">Informatica, Archivio e protocollo, Comunicazione web, URP                                  </t>
  </si>
  <si>
    <t>RIMBORSI, RECUPERI VARI E INCASSO BOLLI PER SPESE CONTRATTUALI (BIBLIOTECA, CORECOM, RAPPRESENTANZA E TIPOGRAFIA)</t>
  </si>
  <si>
    <t>RECUPERI, RIMBORSI E RESTITUZIONE SOMME  (BIBLIOTECA, CORECOM, RAPPRESENTANZA E TIPOGRAFIA)</t>
  </si>
  <si>
    <t>PROVENTI DA MULTE, AMMENDE, SANZIONI PENALI A CARICO DI IMPRESE - BIBLIOTECA E CORECOM</t>
  </si>
  <si>
    <t>RIMBORSI. RECUPERI VARI. INCASSO BOLLI PER SPESE CONTRATTUALI E ALTRE ENTRATE- (INFORMATICA, ARCHIVIO, COMUNICAZIONE)</t>
  </si>
  <si>
    <t>RECUPERI, RIMBORSI E RESTITUZIONE SOMME  (INFORMATICA, ARCHIVIO, COMUNICAZIONE)</t>
  </si>
  <si>
    <t xml:space="preserve">RIMBORSI E INCASSO BOLLI PER SPESE CONTRATTUALI - (Personale , formazione., portierato vigilanza e logistica) </t>
  </si>
  <si>
    <t xml:space="preserve">RECUPERI, RIMBORSI E RESTITUZIONE SOMME (Personale , formazione., portierato vigilanza e logistica) </t>
  </si>
  <si>
    <t>RIMBORSI SPESE E MISSIONE DIFENSORE CIVICO</t>
  </si>
  <si>
    <t>RIMBORSI SPESE E MISSIONE GARANTE DELLE PERSONE SOTTOPOSTE A MISURE RESTRITTIVE DELLA LIBERTA' PERSONALE</t>
  </si>
  <si>
    <t>RIMBORSI SPESE E MISSIONE GARANTE PER L'INFANZIA E L'ADOLESCENZA</t>
  </si>
  <si>
    <t>VERSAMENTO TRATTENUTE PER INTERVENTO SOSTITUTIVO (INPS, INAIL ED AGENZIA DELLE ENTRATE - RISCOSSIONE - PER INADEMPIMENTI ART 48 BIS DPR 602/1973)</t>
  </si>
  <si>
    <t>TRATTENUTE PER INTERVENTO SOSTITUTIVO (INPS, INAIL ED AGENZIA DELLE ENTRATE - RISCOSSIONE - PER INADEMPIMENTI ART 48 BIS DPR 602/1973)</t>
  </si>
  <si>
    <t>FESTA DELL’EUROPA L.R 10/2021 - SERVIZI PER LA REALIZZAZIONE DI EVENTI</t>
  </si>
  <si>
    <t>FESTA DELL’EUROPA L.R 10/2021 -  RELATORI CONVEGNI</t>
  </si>
  <si>
    <t xml:space="preserve">FESTA DELL’EUROPA L.R 10/2021 - COMPARTECIPAZIONI ENTI LOCALI </t>
  </si>
  <si>
    <t xml:space="preserve"> ENTRATE PER CORRISPETTIVI PER ESERCIZIO DIFESA CIVICA</t>
  </si>
  <si>
    <t>RIMBORSI, RECUPERI VARI E INCASSO BOLLI PER SPESE CONTRATTUALI (ASSISTENZA CDAL, COPAS, CPO)</t>
  </si>
  <si>
    <t>AUTORITA' REGIONALE PER LA PARTECIPAZIONE - ATTIVITA' DI COMUNICAZIONE</t>
  </si>
  <si>
    <t>1030299: altri servizi</t>
  </si>
  <si>
    <t>GARANTE PERSONE SOTTOPOSTE A MISURE RESTRITTIVE DELLE LIBERTA' - ACCORDI DI COLLABORAZIONE CON ALTRE PUBBLICHE AMMINISTRAZIONI</t>
  </si>
  <si>
    <t>TRASFERIMENTI CORRENTI PER FINANZIAMENTO DEL PREMIO REGIONALE INNOVAZIONE - MADE IN TUSCANY - L.R. 9/2017</t>
  </si>
  <si>
    <t>RELATORI CONVEGNI  PER ATTIVITA' ED INIZIATIVE DELLE COMMISSIONI CONTROLLO E ALTRE COMMISSIONI</t>
  </si>
  <si>
    <t xml:space="preserve">SERVIZI PER ATTIVITA' ED INIZIATIVE DELLE COMMISSIONI CONSILIARI </t>
  </si>
  <si>
    <t xml:space="preserve">BENI DI CONSUMO PER ATTIVITA' ED INIZIATIVE DELLE COMMISSIONI CONSILIARI </t>
  </si>
  <si>
    <t xml:space="preserve">RELATORI  PER ATTIVITA ED INIZIATIVE DELLE COMMISSIONI CONSILIARI </t>
  </si>
  <si>
    <t>SPESE PER BENI DI RAPPRESENTANZA PRESIDENTI COMMISSIONI CONSILIARI</t>
  </si>
  <si>
    <t>SERVIZI DI RAPPRESENTANZA PER SERVIZI  PRESIDENTI COMMISSIONI  CONSILIARI</t>
  </si>
  <si>
    <t>SPESE POSTALI E DI SPEDIZIONE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</si>
</sst>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right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view="pageBreakPreview" topLeftCell="C4" zoomScaleNormal="100" zoomScaleSheetLayoutView="100" workbookViewId="0">
      <selection activeCell="J5" sqref="J5"/>
    </sheetView>
  </sheetViews>
  <sheetFormatPr defaultRowHeight="18" x14ac:dyDescent="0.25"/>
  <cols>
    <col min="1" max="1" width="19.85546875" style="12" customWidth="1"/>
    <col min="2" max="2" width="47.140625" style="12" customWidth="1"/>
    <col min="3" max="3" width="89" style="12" customWidth="1"/>
    <col min="4" max="5" width="26.28515625" style="12" customWidth="1"/>
    <col min="6" max="6" width="43.85546875" style="12" customWidth="1"/>
    <col min="7" max="7" width="23.28515625" style="12" customWidth="1"/>
    <col min="8" max="16384" width="9.140625" style="12"/>
  </cols>
  <sheetData>
    <row r="1" spans="1:7" ht="51" customHeight="1" x14ac:dyDescent="0.25">
      <c r="A1" s="6" t="s">
        <v>534</v>
      </c>
      <c r="B1" s="6" t="s">
        <v>535</v>
      </c>
      <c r="C1" s="6" t="s">
        <v>4</v>
      </c>
      <c r="D1" s="6" t="s">
        <v>428</v>
      </c>
      <c r="E1" s="6" t="s">
        <v>429</v>
      </c>
      <c r="F1" s="6" t="s">
        <v>547</v>
      </c>
      <c r="G1" s="6" t="s">
        <v>0</v>
      </c>
    </row>
    <row r="2" spans="1:7" ht="78" customHeight="1" x14ac:dyDescent="0.25">
      <c r="A2" s="13">
        <v>2009</v>
      </c>
      <c r="B2" s="14" t="s">
        <v>446</v>
      </c>
      <c r="C2" s="14" t="s">
        <v>581</v>
      </c>
      <c r="D2" s="15">
        <v>0</v>
      </c>
      <c r="E2" s="15">
        <v>0</v>
      </c>
      <c r="F2" s="8" t="s">
        <v>555</v>
      </c>
      <c r="G2" s="14" t="s">
        <v>1</v>
      </c>
    </row>
    <row r="3" spans="1:7" ht="72" x14ac:dyDescent="0.25">
      <c r="A3" s="13">
        <v>3010</v>
      </c>
      <c r="B3" s="14" t="s">
        <v>456</v>
      </c>
      <c r="C3" s="14" t="s">
        <v>462</v>
      </c>
      <c r="D3" s="15">
        <v>50</v>
      </c>
      <c r="E3" s="15">
        <v>50</v>
      </c>
      <c r="F3" s="8" t="s">
        <v>555</v>
      </c>
      <c r="G3" s="14" t="s">
        <v>1</v>
      </c>
    </row>
    <row r="4" spans="1:7" ht="72" x14ac:dyDescent="0.25">
      <c r="A4" s="13">
        <v>3011</v>
      </c>
      <c r="B4" s="14" t="s">
        <v>464</v>
      </c>
      <c r="C4" s="14" t="s">
        <v>463</v>
      </c>
      <c r="D4" s="15">
        <v>0</v>
      </c>
      <c r="E4" s="15">
        <v>0</v>
      </c>
      <c r="F4" s="8" t="s">
        <v>555</v>
      </c>
      <c r="G4" s="14" t="s">
        <v>1</v>
      </c>
    </row>
    <row r="5" spans="1:7" ht="78" customHeight="1" x14ac:dyDescent="0.25">
      <c r="A5" s="13">
        <v>3049</v>
      </c>
      <c r="B5" s="14" t="s">
        <v>456</v>
      </c>
      <c r="C5" s="14" t="s">
        <v>582</v>
      </c>
      <c r="D5" s="15">
        <v>0</v>
      </c>
      <c r="E5" s="15">
        <v>0</v>
      </c>
      <c r="F5" s="8" t="s">
        <v>555</v>
      </c>
      <c r="G5" s="14" t="s">
        <v>1</v>
      </c>
    </row>
    <row r="6" spans="1:7" ht="72" x14ac:dyDescent="0.25">
      <c r="A6" s="13">
        <v>3055</v>
      </c>
      <c r="B6" s="14" t="s">
        <v>473</v>
      </c>
      <c r="C6" s="14" t="s">
        <v>486</v>
      </c>
      <c r="D6" s="15">
        <v>0</v>
      </c>
      <c r="E6" s="15">
        <v>0</v>
      </c>
      <c r="F6" s="8" t="s">
        <v>555</v>
      </c>
      <c r="G6" s="14" t="s">
        <v>1</v>
      </c>
    </row>
    <row r="7" spans="1:7" ht="90" x14ac:dyDescent="0.25">
      <c r="A7" s="13">
        <v>4004</v>
      </c>
      <c r="B7" s="14" t="s">
        <v>477</v>
      </c>
      <c r="C7" s="14" t="s">
        <v>495</v>
      </c>
      <c r="D7" s="15">
        <v>0</v>
      </c>
      <c r="E7" s="15">
        <v>0</v>
      </c>
      <c r="F7" s="8" t="s">
        <v>555</v>
      </c>
      <c r="G7" s="14" t="s">
        <v>1</v>
      </c>
    </row>
    <row r="8" spans="1:7" ht="36" x14ac:dyDescent="0.25">
      <c r="A8" s="13">
        <v>3001</v>
      </c>
      <c r="B8" s="14" t="s">
        <v>456</v>
      </c>
      <c r="C8" s="14" t="s">
        <v>455</v>
      </c>
      <c r="D8" s="15">
        <v>50</v>
      </c>
      <c r="E8" s="15">
        <v>50</v>
      </c>
      <c r="F8" s="8" t="s">
        <v>537</v>
      </c>
      <c r="G8" s="14" t="s">
        <v>1</v>
      </c>
    </row>
    <row r="9" spans="1:7" ht="36" x14ac:dyDescent="0.25">
      <c r="A9" s="13">
        <v>2006</v>
      </c>
      <c r="B9" s="14" t="s">
        <v>446</v>
      </c>
      <c r="C9" s="14" t="s">
        <v>452</v>
      </c>
      <c r="D9" s="15">
        <v>0</v>
      </c>
      <c r="E9" s="15">
        <v>0</v>
      </c>
      <c r="F9" s="8" t="s">
        <v>538</v>
      </c>
      <c r="G9" s="14" t="s">
        <v>1</v>
      </c>
    </row>
    <row r="10" spans="1:7" ht="72" x14ac:dyDescent="0.25">
      <c r="A10" s="13">
        <v>2010</v>
      </c>
      <c r="B10" s="14" t="s">
        <v>454</v>
      </c>
      <c r="C10" s="14" t="s">
        <v>453</v>
      </c>
      <c r="D10" s="15">
        <v>0</v>
      </c>
      <c r="E10" s="15">
        <v>0</v>
      </c>
      <c r="F10" s="8" t="s">
        <v>538</v>
      </c>
      <c r="G10" s="14" t="s">
        <v>1</v>
      </c>
    </row>
    <row r="11" spans="1:7" ht="36" x14ac:dyDescent="0.25">
      <c r="A11" s="13">
        <v>3009</v>
      </c>
      <c r="B11" s="14" t="s">
        <v>456</v>
      </c>
      <c r="C11" s="14" t="s">
        <v>461</v>
      </c>
      <c r="D11" s="15">
        <v>0</v>
      </c>
      <c r="E11" s="15">
        <v>0</v>
      </c>
      <c r="F11" s="8" t="s">
        <v>538</v>
      </c>
      <c r="G11" s="14" t="s">
        <v>1</v>
      </c>
    </row>
    <row r="12" spans="1:7" ht="54" x14ac:dyDescent="0.25">
      <c r="A12" s="13">
        <v>4006</v>
      </c>
      <c r="B12" s="14" t="s">
        <v>497</v>
      </c>
      <c r="C12" s="14" t="s">
        <v>496</v>
      </c>
      <c r="D12" s="15">
        <v>0</v>
      </c>
      <c r="E12" s="15">
        <v>0</v>
      </c>
      <c r="F12" s="8" t="s">
        <v>538</v>
      </c>
      <c r="G12" s="14" t="s">
        <v>1</v>
      </c>
    </row>
    <row r="13" spans="1:7" ht="72" x14ac:dyDescent="0.25">
      <c r="A13" s="13">
        <v>4007</v>
      </c>
      <c r="B13" s="14" t="s">
        <v>499</v>
      </c>
      <c r="C13" s="14" t="s">
        <v>498</v>
      </c>
      <c r="D13" s="15">
        <v>0</v>
      </c>
      <c r="E13" s="15">
        <v>0</v>
      </c>
      <c r="F13" s="8" t="s">
        <v>538</v>
      </c>
      <c r="G13" s="14" t="s">
        <v>1</v>
      </c>
    </row>
    <row r="14" spans="1:7" ht="36" x14ac:dyDescent="0.25">
      <c r="A14" s="13">
        <v>1</v>
      </c>
      <c r="B14" s="14" t="s">
        <v>435</v>
      </c>
      <c r="C14" s="14" t="s">
        <v>432</v>
      </c>
      <c r="D14" s="15">
        <v>0</v>
      </c>
      <c r="E14" s="15">
        <v>0</v>
      </c>
      <c r="F14" s="8" t="s">
        <v>539</v>
      </c>
      <c r="G14" s="14" t="s">
        <v>1</v>
      </c>
    </row>
    <row r="15" spans="1:7" ht="36" x14ac:dyDescent="0.25">
      <c r="A15" s="13">
        <v>2</v>
      </c>
      <c r="B15" s="14" t="s">
        <v>435</v>
      </c>
      <c r="C15" s="14" t="s">
        <v>433</v>
      </c>
      <c r="D15" s="15">
        <v>0</v>
      </c>
      <c r="E15" s="15">
        <v>0</v>
      </c>
      <c r="F15" s="8" t="s">
        <v>539</v>
      </c>
      <c r="G15" s="14" t="s">
        <v>1</v>
      </c>
    </row>
    <row r="16" spans="1:7" ht="36" x14ac:dyDescent="0.25">
      <c r="A16" s="13">
        <v>3</v>
      </c>
      <c r="B16" s="14" t="s">
        <v>435</v>
      </c>
      <c r="C16" s="14" t="s">
        <v>434</v>
      </c>
      <c r="D16" s="15">
        <v>0</v>
      </c>
      <c r="E16" s="15">
        <v>0</v>
      </c>
      <c r="F16" s="8" t="s">
        <v>539</v>
      </c>
      <c r="G16" s="14" t="s">
        <v>2</v>
      </c>
    </row>
    <row r="17" spans="1:7" ht="36" x14ac:dyDescent="0.25">
      <c r="A17" s="13">
        <v>7</v>
      </c>
      <c r="B17" s="14" t="s">
        <v>435</v>
      </c>
      <c r="C17" s="14" t="s">
        <v>436</v>
      </c>
      <c r="D17" s="15">
        <v>0</v>
      </c>
      <c r="E17" s="15">
        <v>0</v>
      </c>
      <c r="F17" s="8" t="s">
        <v>539</v>
      </c>
      <c r="G17" s="14" t="s">
        <v>1</v>
      </c>
    </row>
    <row r="18" spans="1:7" ht="36" x14ac:dyDescent="0.25">
      <c r="A18" s="13">
        <v>7</v>
      </c>
      <c r="B18" s="14" t="s">
        <v>435</v>
      </c>
      <c r="C18" s="14" t="s">
        <v>436</v>
      </c>
      <c r="D18" s="15">
        <v>0</v>
      </c>
      <c r="E18" s="15">
        <v>0</v>
      </c>
      <c r="F18" s="8" t="s">
        <v>539</v>
      </c>
      <c r="G18" s="14" t="s">
        <v>2</v>
      </c>
    </row>
    <row r="19" spans="1:7" ht="36" x14ac:dyDescent="0.25">
      <c r="A19" s="13">
        <v>8</v>
      </c>
      <c r="B19" s="14" t="s">
        <v>435</v>
      </c>
      <c r="C19" s="14" t="s">
        <v>437</v>
      </c>
      <c r="D19" s="15">
        <v>0</v>
      </c>
      <c r="E19" s="15">
        <v>0</v>
      </c>
      <c r="F19" s="8" t="s">
        <v>539</v>
      </c>
      <c r="G19" s="14" t="s">
        <v>1</v>
      </c>
    </row>
    <row r="20" spans="1:7" ht="36" x14ac:dyDescent="0.25">
      <c r="A20" s="13">
        <v>9</v>
      </c>
      <c r="B20" s="14" t="s">
        <v>435</v>
      </c>
      <c r="C20" s="14" t="s">
        <v>438</v>
      </c>
      <c r="D20" s="15">
        <v>0</v>
      </c>
      <c r="E20" s="15">
        <v>0</v>
      </c>
      <c r="F20" s="8" t="s">
        <v>539</v>
      </c>
      <c r="G20" s="14" t="s">
        <v>1</v>
      </c>
    </row>
    <row r="21" spans="1:7" ht="108" x14ac:dyDescent="0.25">
      <c r="A21" s="13">
        <v>12</v>
      </c>
      <c r="B21" s="14" t="s">
        <v>435</v>
      </c>
      <c r="C21" s="14" t="s">
        <v>439</v>
      </c>
      <c r="D21" s="15">
        <v>0</v>
      </c>
      <c r="E21" s="15">
        <v>0</v>
      </c>
      <c r="F21" s="8" t="s">
        <v>539</v>
      </c>
      <c r="G21" s="14" t="s">
        <v>2</v>
      </c>
    </row>
    <row r="22" spans="1:7" ht="54" x14ac:dyDescent="0.25">
      <c r="A22" s="13">
        <v>13</v>
      </c>
      <c r="B22" s="14" t="s">
        <v>435</v>
      </c>
      <c r="C22" s="14" t="s">
        <v>440</v>
      </c>
      <c r="D22" s="15">
        <v>0</v>
      </c>
      <c r="E22" s="15">
        <v>0</v>
      </c>
      <c r="F22" s="8" t="s">
        <v>539</v>
      </c>
      <c r="G22" s="14" t="s">
        <v>2</v>
      </c>
    </row>
    <row r="23" spans="1:7" ht="54" x14ac:dyDescent="0.25">
      <c r="A23" s="13">
        <v>14</v>
      </c>
      <c r="B23" s="14" t="s">
        <v>435</v>
      </c>
      <c r="C23" s="14" t="s">
        <v>441</v>
      </c>
      <c r="D23" s="15">
        <v>0</v>
      </c>
      <c r="E23" s="15">
        <v>0</v>
      </c>
      <c r="F23" s="8" t="s">
        <v>539</v>
      </c>
      <c r="G23" s="14" t="s">
        <v>2</v>
      </c>
    </row>
    <row r="24" spans="1:7" ht="72" x14ac:dyDescent="0.25">
      <c r="A24" s="13">
        <v>15</v>
      </c>
      <c r="B24" s="14" t="s">
        <v>435</v>
      </c>
      <c r="C24" s="14" t="s">
        <v>442</v>
      </c>
      <c r="D24" s="15">
        <v>0</v>
      </c>
      <c r="E24" s="15">
        <v>0</v>
      </c>
      <c r="F24" s="8" t="s">
        <v>539</v>
      </c>
      <c r="G24" s="14" t="s">
        <v>2</v>
      </c>
    </row>
    <row r="25" spans="1:7" ht="54" x14ac:dyDescent="0.25">
      <c r="A25" s="13">
        <v>16</v>
      </c>
      <c r="B25" s="14" t="s">
        <v>435</v>
      </c>
      <c r="C25" s="14" t="s">
        <v>443</v>
      </c>
      <c r="D25" s="15">
        <v>0</v>
      </c>
      <c r="E25" s="15">
        <v>0</v>
      </c>
      <c r="F25" s="8" t="s">
        <v>539</v>
      </c>
      <c r="G25" s="14" t="s">
        <v>2</v>
      </c>
    </row>
    <row r="26" spans="1:7" ht="72" x14ac:dyDescent="0.25">
      <c r="A26" s="13">
        <v>17</v>
      </c>
      <c r="B26" s="14" t="s">
        <v>435</v>
      </c>
      <c r="C26" s="14" t="s">
        <v>444</v>
      </c>
      <c r="D26" s="15">
        <v>0</v>
      </c>
      <c r="E26" s="15">
        <v>0</v>
      </c>
      <c r="F26" s="8" t="s">
        <v>539</v>
      </c>
      <c r="G26" s="14" t="s">
        <v>2</v>
      </c>
    </row>
    <row r="27" spans="1:7" ht="54" x14ac:dyDescent="0.25">
      <c r="A27" s="13">
        <v>2005</v>
      </c>
      <c r="B27" s="14" t="s">
        <v>450</v>
      </c>
      <c r="C27" s="14" t="s">
        <v>451</v>
      </c>
      <c r="D27" s="15">
        <v>22146950</v>
      </c>
      <c r="E27" s="15">
        <v>22289400</v>
      </c>
      <c r="F27" s="8" t="s">
        <v>539</v>
      </c>
      <c r="G27" s="14" t="s">
        <v>1</v>
      </c>
    </row>
    <row r="28" spans="1:7" ht="36" x14ac:dyDescent="0.25">
      <c r="A28" s="13">
        <v>3006</v>
      </c>
      <c r="B28" s="14" t="s">
        <v>460</v>
      </c>
      <c r="C28" s="14" t="s">
        <v>459</v>
      </c>
      <c r="D28" s="15">
        <v>0</v>
      </c>
      <c r="E28" s="15">
        <v>0</v>
      </c>
      <c r="F28" s="8" t="s">
        <v>539</v>
      </c>
      <c r="G28" s="14" t="s">
        <v>1</v>
      </c>
    </row>
    <row r="29" spans="1:7" x14ac:dyDescent="0.25">
      <c r="A29" s="13">
        <v>3042</v>
      </c>
      <c r="B29" s="14" t="s">
        <v>456</v>
      </c>
      <c r="C29" s="14" t="s">
        <v>474</v>
      </c>
      <c r="D29" s="15">
        <v>0</v>
      </c>
      <c r="E29" s="15">
        <v>0</v>
      </c>
      <c r="F29" s="8" t="s">
        <v>539</v>
      </c>
      <c r="G29" s="14" t="s">
        <v>1</v>
      </c>
    </row>
    <row r="30" spans="1:7" ht="54" x14ac:dyDescent="0.25">
      <c r="A30" s="13">
        <v>3047</v>
      </c>
      <c r="B30" s="14" t="s">
        <v>464</v>
      </c>
      <c r="C30" s="14" t="s">
        <v>478</v>
      </c>
      <c r="D30" s="15">
        <v>0</v>
      </c>
      <c r="E30" s="15">
        <v>0</v>
      </c>
      <c r="F30" s="8" t="s">
        <v>539</v>
      </c>
      <c r="G30" s="14" t="s">
        <v>1</v>
      </c>
    </row>
    <row r="31" spans="1:7" ht="54" x14ac:dyDescent="0.25">
      <c r="A31" s="13">
        <v>3051</v>
      </c>
      <c r="B31" s="14" t="s">
        <v>464</v>
      </c>
      <c r="C31" s="14" t="s">
        <v>480</v>
      </c>
      <c r="D31" s="15">
        <v>0</v>
      </c>
      <c r="E31" s="15">
        <v>0</v>
      </c>
      <c r="F31" s="8" t="s">
        <v>539</v>
      </c>
      <c r="G31" s="14" t="s">
        <v>1</v>
      </c>
    </row>
    <row r="32" spans="1:7" ht="54" x14ac:dyDescent="0.25">
      <c r="A32" s="13">
        <v>3056</v>
      </c>
      <c r="B32" s="14" t="s">
        <v>456</v>
      </c>
      <c r="C32" s="14" t="s">
        <v>487</v>
      </c>
      <c r="D32" s="15">
        <v>134.46</v>
      </c>
      <c r="E32" s="15">
        <v>141.35</v>
      </c>
      <c r="F32" s="8" t="s">
        <v>539</v>
      </c>
      <c r="G32" s="14" t="s">
        <v>1</v>
      </c>
    </row>
    <row r="33" spans="1:7" x14ac:dyDescent="0.25">
      <c r="A33" s="13">
        <v>3060</v>
      </c>
      <c r="B33" s="14" t="s">
        <v>456</v>
      </c>
      <c r="C33" s="14" t="s">
        <v>489</v>
      </c>
      <c r="D33" s="15">
        <v>0</v>
      </c>
      <c r="E33" s="15">
        <v>0</v>
      </c>
      <c r="F33" s="8" t="s">
        <v>539</v>
      </c>
      <c r="G33" s="14" t="s">
        <v>1</v>
      </c>
    </row>
    <row r="34" spans="1:7" ht="36" x14ac:dyDescent="0.25">
      <c r="A34" s="13">
        <v>3061</v>
      </c>
      <c r="B34" s="14" t="s">
        <v>456</v>
      </c>
      <c r="C34" s="14" t="s">
        <v>490</v>
      </c>
      <c r="D34" s="15">
        <v>0</v>
      </c>
      <c r="E34" s="15">
        <v>0</v>
      </c>
      <c r="F34" s="8" t="s">
        <v>539</v>
      </c>
      <c r="G34" s="14" t="s">
        <v>1</v>
      </c>
    </row>
    <row r="35" spans="1:7" ht="54" x14ac:dyDescent="0.25">
      <c r="A35" s="13">
        <v>4003</v>
      </c>
      <c r="B35" s="14" t="s">
        <v>494</v>
      </c>
      <c r="C35" s="14" t="s">
        <v>493</v>
      </c>
      <c r="D35" s="15">
        <v>586156</v>
      </c>
      <c r="E35" s="15">
        <v>586156</v>
      </c>
      <c r="F35" s="8" t="s">
        <v>539</v>
      </c>
      <c r="G35" s="14" t="s">
        <v>1</v>
      </c>
    </row>
    <row r="36" spans="1:7" ht="54" x14ac:dyDescent="0.25">
      <c r="A36" s="13">
        <v>9001</v>
      </c>
      <c r="B36" s="14" t="s">
        <v>501</v>
      </c>
      <c r="C36" s="14" t="s">
        <v>500</v>
      </c>
      <c r="D36" s="15">
        <v>1500</v>
      </c>
      <c r="E36" s="15">
        <v>1500</v>
      </c>
      <c r="F36" s="8" t="s">
        <v>539</v>
      </c>
      <c r="G36" s="14" t="s">
        <v>1</v>
      </c>
    </row>
    <row r="37" spans="1:7" ht="36" x14ac:dyDescent="0.25">
      <c r="A37" s="13">
        <v>9004</v>
      </c>
      <c r="B37" s="14" t="s">
        <v>502</v>
      </c>
      <c r="C37" s="14" t="s">
        <v>312</v>
      </c>
      <c r="D37" s="15">
        <v>15000</v>
      </c>
      <c r="E37" s="15">
        <v>15000</v>
      </c>
      <c r="F37" s="8" t="s">
        <v>539</v>
      </c>
      <c r="G37" s="14" t="s">
        <v>1</v>
      </c>
    </row>
    <row r="38" spans="1:7" ht="36" x14ac:dyDescent="0.25">
      <c r="A38" s="13">
        <v>9010</v>
      </c>
      <c r="B38" s="14" t="s">
        <v>504</v>
      </c>
      <c r="C38" s="14" t="s">
        <v>503</v>
      </c>
      <c r="D38" s="15">
        <v>5000</v>
      </c>
      <c r="E38" s="15">
        <v>5000</v>
      </c>
      <c r="F38" s="8" t="s">
        <v>539</v>
      </c>
      <c r="G38" s="14" t="s">
        <v>1</v>
      </c>
    </row>
    <row r="39" spans="1:7" ht="36" x14ac:dyDescent="0.25">
      <c r="A39" s="13">
        <v>9013</v>
      </c>
      <c r="B39" s="14" t="s">
        <v>506</v>
      </c>
      <c r="C39" s="14" t="s">
        <v>505</v>
      </c>
      <c r="D39" s="15">
        <v>3200000</v>
      </c>
      <c r="E39" s="15">
        <v>3200000</v>
      </c>
      <c r="F39" s="8" t="s">
        <v>539</v>
      </c>
      <c r="G39" s="14" t="s">
        <v>1</v>
      </c>
    </row>
    <row r="40" spans="1:7" ht="36" x14ac:dyDescent="0.25">
      <c r="A40" s="13">
        <v>9014</v>
      </c>
      <c r="B40" s="14" t="s">
        <v>507</v>
      </c>
      <c r="C40" s="14" t="s">
        <v>314</v>
      </c>
      <c r="D40" s="15">
        <v>30000</v>
      </c>
      <c r="E40" s="15">
        <v>30000</v>
      </c>
      <c r="F40" s="8" t="s">
        <v>539</v>
      </c>
      <c r="G40" s="14" t="s">
        <v>1</v>
      </c>
    </row>
    <row r="41" spans="1:7" ht="36" x14ac:dyDescent="0.25">
      <c r="A41" s="13">
        <v>9015</v>
      </c>
      <c r="B41" s="14" t="s">
        <v>509</v>
      </c>
      <c r="C41" s="14" t="s">
        <v>508</v>
      </c>
      <c r="D41" s="15">
        <v>1100000</v>
      </c>
      <c r="E41" s="15">
        <v>1100000</v>
      </c>
      <c r="F41" s="8" t="s">
        <v>539</v>
      </c>
      <c r="G41" s="14" t="s">
        <v>1</v>
      </c>
    </row>
    <row r="42" spans="1:7" ht="54" x14ac:dyDescent="0.25">
      <c r="A42" s="13">
        <v>9019</v>
      </c>
      <c r="B42" s="14" t="s">
        <v>511</v>
      </c>
      <c r="C42" s="14" t="s">
        <v>510</v>
      </c>
      <c r="D42" s="15">
        <v>1000</v>
      </c>
      <c r="E42" s="15">
        <v>1000</v>
      </c>
      <c r="F42" s="8" t="s">
        <v>539</v>
      </c>
      <c r="G42" s="14" t="s">
        <v>1</v>
      </c>
    </row>
    <row r="43" spans="1:7" x14ac:dyDescent="0.25">
      <c r="A43" s="13">
        <v>9022</v>
      </c>
      <c r="B43" s="14" t="s">
        <v>515</v>
      </c>
      <c r="C43" s="14" t="s">
        <v>514</v>
      </c>
      <c r="D43" s="15">
        <v>30000</v>
      </c>
      <c r="E43" s="15">
        <v>30000</v>
      </c>
      <c r="F43" s="8" t="s">
        <v>539</v>
      </c>
      <c r="G43" s="14" t="s">
        <v>1</v>
      </c>
    </row>
    <row r="44" spans="1:7" ht="36" x14ac:dyDescent="0.25">
      <c r="A44" s="13">
        <v>9025</v>
      </c>
      <c r="B44" s="14" t="s">
        <v>504</v>
      </c>
      <c r="C44" s="14" t="s">
        <v>516</v>
      </c>
      <c r="D44" s="15">
        <v>10000</v>
      </c>
      <c r="E44" s="15">
        <v>10000</v>
      </c>
      <c r="F44" s="8" t="s">
        <v>539</v>
      </c>
      <c r="G44" s="14" t="s">
        <v>1</v>
      </c>
    </row>
    <row r="45" spans="1:7" ht="36" x14ac:dyDescent="0.25">
      <c r="A45" s="13">
        <v>9027</v>
      </c>
      <c r="B45" s="14" t="s">
        <v>518</v>
      </c>
      <c r="C45" s="14" t="s">
        <v>517</v>
      </c>
      <c r="D45" s="15">
        <v>50000</v>
      </c>
      <c r="E45" s="15">
        <v>50000</v>
      </c>
      <c r="F45" s="8" t="s">
        <v>539</v>
      </c>
      <c r="G45" s="14" t="s">
        <v>1</v>
      </c>
    </row>
    <row r="46" spans="1:7" x14ac:dyDescent="0.25">
      <c r="A46" s="13">
        <v>9028</v>
      </c>
      <c r="B46" s="14" t="s">
        <v>515</v>
      </c>
      <c r="C46" s="14" t="s">
        <v>519</v>
      </c>
      <c r="D46" s="15">
        <v>10000</v>
      </c>
      <c r="E46" s="15">
        <v>10000</v>
      </c>
      <c r="F46" s="8" t="s">
        <v>539</v>
      </c>
      <c r="G46" s="14" t="s">
        <v>1</v>
      </c>
    </row>
    <row r="47" spans="1:7" ht="36" x14ac:dyDescent="0.25">
      <c r="A47" s="13">
        <v>9029</v>
      </c>
      <c r="B47" s="14" t="s">
        <v>515</v>
      </c>
      <c r="C47" s="14" t="s">
        <v>520</v>
      </c>
      <c r="D47" s="15">
        <v>5000</v>
      </c>
      <c r="E47" s="15">
        <v>5000</v>
      </c>
      <c r="F47" s="8" t="s">
        <v>539</v>
      </c>
      <c r="G47" s="14" t="s">
        <v>1</v>
      </c>
    </row>
    <row r="48" spans="1:7" ht="36" x14ac:dyDescent="0.25">
      <c r="A48" s="13">
        <v>9033</v>
      </c>
      <c r="B48" s="14" t="s">
        <v>515</v>
      </c>
      <c r="C48" s="14" t="s">
        <v>523</v>
      </c>
      <c r="D48" s="15">
        <v>215650</v>
      </c>
      <c r="E48" s="15">
        <v>215650</v>
      </c>
      <c r="F48" s="8" t="s">
        <v>539</v>
      </c>
      <c r="G48" s="14" t="s">
        <v>1</v>
      </c>
    </row>
    <row r="49" spans="1:7" ht="54" x14ac:dyDescent="0.25">
      <c r="A49" s="13">
        <v>9034</v>
      </c>
      <c r="B49" s="14" t="s">
        <v>515</v>
      </c>
      <c r="C49" s="14" t="s">
        <v>524</v>
      </c>
      <c r="D49" s="15">
        <v>100000</v>
      </c>
      <c r="E49" s="15">
        <v>100000</v>
      </c>
      <c r="F49" s="8" t="s">
        <v>539</v>
      </c>
      <c r="G49" s="14" t="s">
        <v>1</v>
      </c>
    </row>
    <row r="50" spans="1:7" ht="72" x14ac:dyDescent="0.25">
      <c r="A50" s="13">
        <v>9035</v>
      </c>
      <c r="B50" s="14" t="s">
        <v>515</v>
      </c>
      <c r="C50" s="14" t="s">
        <v>525</v>
      </c>
      <c r="D50" s="15">
        <v>476800</v>
      </c>
      <c r="E50" s="15">
        <v>476800</v>
      </c>
      <c r="F50" s="8" t="s">
        <v>539</v>
      </c>
      <c r="G50" s="14" t="s">
        <v>1</v>
      </c>
    </row>
    <row r="51" spans="1:7" ht="54" x14ac:dyDescent="0.25">
      <c r="A51" s="13">
        <v>9036</v>
      </c>
      <c r="B51" s="14" t="s">
        <v>515</v>
      </c>
      <c r="C51" s="16" t="s">
        <v>577</v>
      </c>
      <c r="D51" s="15">
        <v>10000</v>
      </c>
      <c r="E51" s="15">
        <v>10000</v>
      </c>
      <c r="F51" s="8" t="s">
        <v>539</v>
      </c>
      <c r="G51" s="14" t="s">
        <v>1</v>
      </c>
    </row>
    <row r="52" spans="1:7" x14ac:dyDescent="0.25">
      <c r="A52" s="13">
        <v>9037</v>
      </c>
      <c r="B52" s="14" t="s">
        <v>515</v>
      </c>
      <c r="C52" s="14" t="s">
        <v>526</v>
      </c>
      <c r="D52" s="15">
        <v>10000</v>
      </c>
      <c r="E52" s="15">
        <v>10000</v>
      </c>
      <c r="F52" s="8" t="s">
        <v>539</v>
      </c>
      <c r="G52" s="14" t="s">
        <v>1</v>
      </c>
    </row>
    <row r="53" spans="1:7" ht="36" x14ac:dyDescent="0.25">
      <c r="A53" s="13">
        <v>9038</v>
      </c>
      <c r="B53" s="14" t="s">
        <v>515</v>
      </c>
      <c r="C53" s="14" t="s">
        <v>527</v>
      </c>
      <c r="D53" s="15">
        <v>30000</v>
      </c>
      <c r="E53" s="15">
        <v>30000</v>
      </c>
      <c r="F53" s="8" t="s">
        <v>539</v>
      </c>
      <c r="G53" s="14" t="s">
        <v>1</v>
      </c>
    </row>
    <row r="54" spans="1:7" ht="36" x14ac:dyDescent="0.25">
      <c r="A54" s="13">
        <v>9040</v>
      </c>
      <c r="B54" s="14" t="s">
        <v>529</v>
      </c>
      <c r="C54" s="14" t="s">
        <v>528</v>
      </c>
      <c r="D54" s="15">
        <v>5000</v>
      </c>
      <c r="E54" s="15">
        <v>5000</v>
      </c>
      <c r="F54" s="8" t="s">
        <v>539</v>
      </c>
      <c r="G54" s="14" t="s">
        <v>1</v>
      </c>
    </row>
    <row r="55" spans="1:7" ht="72" x14ac:dyDescent="0.25">
      <c r="A55" s="13">
        <v>9041</v>
      </c>
      <c r="B55" s="14" t="s">
        <v>531</v>
      </c>
      <c r="C55" s="14" t="s">
        <v>530</v>
      </c>
      <c r="D55" s="15">
        <v>10000</v>
      </c>
      <c r="E55" s="15">
        <v>10000</v>
      </c>
      <c r="F55" s="8" t="s">
        <v>539</v>
      </c>
      <c r="G55" s="14" t="s">
        <v>1</v>
      </c>
    </row>
    <row r="56" spans="1:7" ht="72" x14ac:dyDescent="0.25">
      <c r="A56" s="13">
        <v>2001</v>
      </c>
      <c r="B56" s="14" t="s">
        <v>446</v>
      </c>
      <c r="C56" s="14" t="s">
        <v>445</v>
      </c>
      <c r="D56" s="15">
        <v>15000</v>
      </c>
      <c r="E56" s="15">
        <v>15000</v>
      </c>
      <c r="F56" s="8" t="s">
        <v>559</v>
      </c>
      <c r="G56" s="14" t="s">
        <v>1</v>
      </c>
    </row>
    <row r="57" spans="1:7" ht="72" x14ac:dyDescent="0.25">
      <c r="A57" s="13">
        <v>2003</v>
      </c>
      <c r="B57" s="14" t="s">
        <v>448</v>
      </c>
      <c r="C57" s="14" t="s">
        <v>447</v>
      </c>
      <c r="D57" s="15">
        <v>172676.07</v>
      </c>
      <c r="E57" s="15">
        <v>172676.07</v>
      </c>
      <c r="F57" s="8" t="s">
        <v>559</v>
      </c>
      <c r="G57" s="14" t="s">
        <v>1</v>
      </c>
    </row>
    <row r="58" spans="1:7" ht="72" x14ac:dyDescent="0.25">
      <c r="A58" s="13">
        <v>3002</v>
      </c>
      <c r="B58" s="14" t="s">
        <v>456</v>
      </c>
      <c r="C58" s="14" t="s">
        <v>566</v>
      </c>
      <c r="D58" s="15">
        <v>0</v>
      </c>
      <c r="E58" s="15">
        <v>0</v>
      </c>
      <c r="F58" s="8" t="s">
        <v>559</v>
      </c>
      <c r="G58" s="14" t="s">
        <v>1</v>
      </c>
    </row>
    <row r="59" spans="1:7" ht="72" x14ac:dyDescent="0.25">
      <c r="A59" s="13">
        <v>3032</v>
      </c>
      <c r="B59" s="14" t="s">
        <v>464</v>
      </c>
      <c r="C59" s="14" t="s">
        <v>567</v>
      </c>
      <c r="D59" s="15">
        <v>0</v>
      </c>
      <c r="E59" s="15">
        <v>0</v>
      </c>
      <c r="F59" s="8" t="s">
        <v>559</v>
      </c>
      <c r="G59" s="14" t="s">
        <v>1</v>
      </c>
    </row>
    <row r="60" spans="1:7" ht="72" x14ac:dyDescent="0.25">
      <c r="A60" s="13">
        <v>3050</v>
      </c>
      <c r="B60" s="14" t="s">
        <v>470</v>
      </c>
      <c r="C60" s="14" t="s">
        <v>568</v>
      </c>
      <c r="D60" s="15">
        <v>0</v>
      </c>
      <c r="E60" s="15">
        <v>0</v>
      </c>
      <c r="F60" s="8" t="s">
        <v>559</v>
      </c>
      <c r="G60" s="14" t="s">
        <v>1</v>
      </c>
    </row>
    <row r="61" spans="1:7" ht="72" x14ac:dyDescent="0.25">
      <c r="A61" s="13">
        <v>9030</v>
      </c>
      <c r="B61" s="14" t="s">
        <v>513</v>
      </c>
      <c r="C61" s="14" t="s">
        <v>521</v>
      </c>
      <c r="D61" s="15">
        <v>0</v>
      </c>
      <c r="E61" s="15">
        <v>0</v>
      </c>
      <c r="F61" s="8" t="s">
        <v>559</v>
      </c>
      <c r="G61" s="14" t="s">
        <v>1</v>
      </c>
    </row>
    <row r="62" spans="1:7" ht="72" x14ac:dyDescent="0.25">
      <c r="A62" s="13">
        <v>2004</v>
      </c>
      <c r="B62" s="14" t="s">
        <v>450</v>
      </c>
      <c r="C62" s="14" t="s">
        <v>449</v>
      </c>
      <c r="D62" s="15">
        <v>33000</v>
      </c>
      <c r="E62" s="15">
        <v>33000</v>
      </c>
      <c r="F62" s="8" t="s">
        <v>559</v>
      </c>
      <c r="G62" s="14" t="s">
        <v>1</v>
      </c>
    </row>
    <row r="63" spans="1:7" ht="72" x14ac:dyDescent="0.25">
      <c r="A63" s="13">
        <v>3004</v>
      </c>
      <c r="B63" s="14" t="s">
        <v>458</v>
      </c>
      <c r="C63" s="14" t="s">
        <v>457</v>
      </c>
      <c r="D63" s="15">
        <v>1000</v>
      </c>
      <c r="E63" s="15">
        <v>1000</v>
      </c>
      <c r="F63" s="8" t="s">
        <v>559</v>
      </c>
      <c r="G63" s="14" t="s">
        <v>1</v>
      </c>
    </row>
    <row r="64" spans="1:7" ht="90" x14ac:dyDescent="0.25">
      <c r="A64" s="13">
        <v>3044</v>
      </c>
      <c r="B64" s="14" t="s">
        <v>477</v>
      </c>
      <c r="C64" s="14" t="s">
        <v>476</v>
      </c>
      <c r="D64" s="15">
        <v>0</v>
      </c>
      <c r="E64" s="15">
        <v>0</v>
      </c>
      <c r="F64" s="8" t="s">
        <v>559</v>
      </c>
      <c r="G64" s="14" t="s">
        <v>1</v>
      </c>
    </row>
    <row r="65" spans="1:7" ht="72" x14ac:dyDescent="0.25">
      <c r="A65" s="13">
        <v>3053</v>
      </c>
      <c r="B65" s="14" t="s">
        <v>483</v>
      </c>
      <c r="C65" s="14" t="s">
        <v>482</v>
      </c>
      <c r="D65" s="15">
        <v>0</v>
      </c>
      <c r="E65" s="15">
        <v>0</v>
      </c>
      <c r="F65" s="8" t="s">
        <v>559</v>
      </c>
      <c r="G65" s="14" t="s">
        <v>1</v>
      </c>
    </row>
    <row r="66" spans="1:7" ht="72" x14ac:dyDescent="0.25">
      <c r="A66" s="13">
        <v>3054</v>
      </c>
      <c r="B66" s="14" t="s">
        <v>485</v>
      </c>
      <c r="C66" s="14" t="s">
        <v>484</v>
      </c>
      <c r="D66" s="15">
        <v>0</v>
      </c>
      <c r="E66" s="15">
        <v>0</v>
      </c>
      <c r="F66" s="8" t="s">
        <v>559</v>
      </c>
      <c r="G66" s="14" t="s">
        <v>1</v>
      </c>
    </row>
    <row r="67" spans="1:7" ht="72" x14ac:dyDescent="0.25">
      <c r="A67" s="13">
        <v>3048</v>
      </c>
      <c r="B67" s="14" t="s">
        <v>458</v>
      </c>
      <c r="C67" s="14" t="s">
        <v>479</v>
      </c>
      <c r="D67" s="15">
        <v>0</v>
      </c>
      <c r="E67" s="15">
        <v>0</v>
      </c>
      <c r="F67" s="8" t="s">
        <v>556</v>
      </c>
      <c r="G67" s="14" t="s">
        <v>1</v>
      </c>
    </row>
    <row r="68" spans="1:7" ht="54" x14ac:dyDescent="0.25">
      <c r="A68" s="13">
        <v>3015</v>
      </c>
      <c r="B68" s="14" t="s">
        <v>464</v>
      </c>
      <c r="C68" s="14" t="s">
        <v>465</v>
      </c>
      <c r="D68" s="15">
        <v>0</v>
      </c>
      <c r="E68" s="15">
        <v>0</v>
      </c>
      <c r="F68" s="8" t="s">
        <v>556</v>
      </c>
      <c r="G68" s="14" t="s">
        <v>1</v>
      </c>
    </row>
    <row r="69" spans="1:7" ht="36" x14ac:dyDescent="0.25">
      <c r="A69" s="13">
        <v>3057</v>
      </c>
      <c r="B69" s="14" t="s">
        <v>456</v>
      </c>
      <c r="C69" s="14" t="s">
        <v>488</v>
      </c>
      <c r="D69" s="15">
        <v>9734</v>
      </c>
      <c r="E69" s="15">
        <v>9734</v>
      </c>
      <c r="F69" s="8" t="s">
        <v>556</v>
      </c>
      <c r="G69" s="14" t="s">
        <v>1</v>
      </c>
    </row>
    <row r="70" spans="1:7" ht="54" x14ac:dyDescent="0.25">
      <c r="A70" s="13">
        <v>3005</v>
      </c>
      <c r="B70" s="14" t="s">
        <v>456</v>
      </c>
      <c r="C70" s="14" t="s">
        <v>569</v>
      </c>
      <c r="D70" s="15">
        <v>100</v>
      </c>
      <c r="E70" s="15">
        <v>100</v>
      </c>
      <c r="F70" s="8" t="s">
        <v>556</v>
      </c>
      <c r="G70" s="14" t="s">
        <v>1</v>
      </c>
    </row>
    <row r="71" spans="1:7" ht="54" x14ac:dyDescent="0.25">
      <c r="A71" s="13">
        <v>3046</v>
      </c>
      <c r="B71" s="14" t="s">
        <v>464</v>
      </c>
      <c r="C71" s="14" t="s">
        <v>570</v>
      </c>
      <c r="D71" s="15">
        <v>0</v>
      </c>
      <c r="E71" s="15">
        <v>0</v>
      </c>
      <c r="F71" s="8" t="s">
        <v>556</v>
      </c>
      <c r="G71" s="14" t="s">
        <v>1</v>
      </c>
    </row>
    <row r="72" spans="1:7" ht="36" x14ac:dyDescent="0.25">
      <c r="A72" s="13">
        <v>9031</v>
      </c>
      <c r="B72" s="14" t="s">
        <v>504</v>
      </c>
      <c r="C72" s="14" t="s">
        <v>522</v>
      </c>
      <c r="D72" s="15">
        <v>1000</v>
      </c>
      <c r="E72" s="15">
        <v>1000</v>
      </c>
      <c r="F72" s="8" t="s">
        <v>556</v>
      </c>
      <c r="G72" s="14" t="s">
        <v>1</v>
      </c>
    </row>
    <row r="73" spans="1:7" ht="36" x14ac:dyDescent="0.25">
      <c r="A73" s="13">
        <v>3013</v>
      </c>
      <c r="B73" s="14" t="s">
        <v>456</v>
      </c>
      <c r="C73" s="16" t="s">
        <v>571</v>
      </c>
      <c r="D73" s="15">
        <v>228</v>
      </c>
      <c r="E73" s="15">
        <v>228</v>
      </c>
      <c r="F73" s="8" t="s">
        <v>557</v>
      </c>
      <c r="G73" s="14" t="s">
        <v>1</v>
      </c>
    </row>
    <row r="74" spans="1:7" ht="54" x14ac:dyDescent="0.25">
      <c r="A74" s="13">
        <v>3034</v>
      </c>
      <c r="B74" s="14" t="s">
        <v>464</v>
      </c>
      <c r="C74" s="16" t="s">
        <v>572</v>
      </c>
      <c r="D74" s="15">
        <v>0</v>
      </c>
      <c r="E74" s="15">
        <v>0</v>
      </c>
      <c r="F74" s="8" t="s">
        <v>558</v>
      </c>
      <c r="G74" s="14" t="s">
        <v>1</v>
      </c>
    </row>
    <row r="75" spans="1:7" ht="54" x14ac:dyDescent="0.25">
      <c r="A75" s="13">
        <v>3016</v>
      </c>
      <c r="B75" s="14" t="s">
        <v>464</v>
      </c>
      <c r="C75" s="14" t="s">
        <v>466</v>
      </c>
      <c r="D75" s="15">
        <v>1606.89</v>
      </c>
      <c r="E75" s="15">
        <v>1650</v>
      </c>
      <c r="F75" s="8" t="s">
        <v>541</v>
      </c>
      <c r="G75" s="14" t="s">
        <v>1</v>
      </c>
    </row>
    <row r="76" spans="1:7" ht="54" x14ac:dyDescent="0.25">
      <c r="A76" s="13">
        <v>3019</v>
      </c>
      <c r="B76" s="14" t="s">
        <v>464</v>
      </c>
      <c r="C76" s="14" t="s">
        <v>467</v>
      </c>
      <c r="D76" s="15">
        <v>122744.58</v>
      </c>
      <c r="E76" s="15">
        <v>122744.58</v>
      </c>
      <c r="F76" s="8" t="s">
        <v>541</v>
      </c>
      <c r="G76" s="14" t="s">
        <v>1</v>
      </c>
    </row>
    <row r="77" spans="1:7" ht="54" x14ac:dyDescent="0.25">
      <c r="A77" s="13">
        <v>3020</v>
      </c>
      <c r="B77" s="14" t="s">
        <v>464</v>
      </c>
      <c r="C77" s="14" t="s">
        <v>468</v>
      </c>
      <c r="D77" s="15">
        <v>70000</v>
      </c>
      <c r="E77" s="15">
        <v>70000</v>
      </c>
      <c r="F77" s="8" t="s">
        <v>541</v>
      </c>
      <c r="G77" s="14" t="s">
        <v>1</v>
      </c>
    </row>
    <row r="78" spans="1:7" ht="36" x14ac:dyDescent="0.25">
      <c r="A78" s="13">
        <v>3022</v>
      </c>
      <c r="B78" s="14" t="s">
        <v>456</v>
      </c>
      <c r="C78" s="16" t="s">
        <v>550</v>
      </c>
      <c r="D78" s="15">
        <v>1000</v>
      </c>
      <c r="E78" s="15">
        <v>1000</v>
      </c>
      <c r="F78" s="8" t="s">
        <v>541</v>
      </c>
      <c r="G78" s="14" t="s">
        <v>1</v>
      </c>
    </row>
    <row r="79" spans="1:7" ht="54" x14ac:dyDescent="0.25">
      <c r="A79" s="13">
        <v>3023</v>
      </c>
      <c r="B79" s="14" t="s">
        <v>470</v>
      </c>
      <c r="C79" s="14" t="s">
        <v>469</v>
      </c>
      <c r="D79" s="15">
        <v>100</v>
      </c>
      <c r="E79" s="15">
        <v>100</v>
      </c>
      <c r="F79" s="8" t="s">
        <v>541</v>
      </c>
      <c r="G79" s="14" t="s">
        <v>1</v>
      </c>
    </row>
    <row r="80" spans="1:7" ht="54" x14ac:dyDescent="0.25">
      <c r="A80" s="13">
        <v>3024</v>
      </c>
      <c r="B80" s="14" t="s">
        <v>464</v>
      </c>
      <c r="C80" s="14" t="s">
        <v>471</v>
      </c>
      <c r="D80" s="15">
        <v>500</v>
      </c>
      <c r="E80" s="15">
        <v>500</v>
      </c>
      <c r="F80" s="8" t="s">
        <v>541</v>
      </c>
      <c r="G80" s="14" t="s">
        <v>1</v>
      </c>
    </row>
    <row r="81" spans="1:7" ht="36" x14ac:dyDescent="0.25">
      <c r="A81" s="13">
        <v>3027</v>
      </c>
      <c r="B81" s="14" t="s">
        <v>473</v>
      </c>
      <c r="C81" s="14" t="s">
        <v>472</v>
      </c>
      <c r="D81" s="15">
        <v>20</v>
      </c>
      <c r="E81" s="15">
        <v>20</v>
      </c>
      <c r="F81" s="8" t="s">
        <v>541</v>
      </c>
      <c r="G81" s="14" t="s">
        <v>1</v>
      </c>
    </row>
    <row r="82" spans="1:7" ht="36" x14ac:dyDescent="0.25">
      <c r="A82" s="13">
        <v>3043</v>
      </c>
      <c r="B82" s="14" t="s">
        <v>456</v>
      </c>
      <c r="C82" s="14" t="s">
        <v>475</v>
      </c>
      <c r="D82" s="15">
        <v>10000</v>
      </c>
      <c r="E82" s="15">
        <v>10000</v>
      </c>
      <c r="F82" s="8" t="s">
        <v>541</v>
      </c>
      <c r="G82" s="14" t="s">
        <v>1</v>
      </c>
    </row>
    <row r="83" spans="1:7" ht="36" x14ac:dyDescent="0.25">
      <c r="A83" s="13">
        <v>3052</v>
      </c>
      <c r="B83" s="14" t="s">
        <v>456</v>
      </c>
      <c r="C83" s="14" t="s">
        <v>481</v>
      </c>
      <c r="D83" s="15">
        <v>0</v>
      </c>
      <c r="E83" s="15">
        <v>0</v>
      </c>
      <c r="F83" s="8" t="s">
        <v>541</v>
      </c>
      <c r="G83" s="14" t="s">
        <v>1</v>
      </c>
    </row>
    <row r="84" spans="1:7" ht="36" x14ac:dyDescent="0.25">
      <c r="A84" s="13">
        <v>4002</v>
      </c>
      <c r="B84" s="14" t="s">
        <v>492</v>
      </c>
      <c r="C84" s="14" t="s">
        <v>491</v>
      </c>
      <c r="D84" s="15">
        <v>0</v>
      </c>
      <c r="E84" s="15">
        <v>0</v>
      </c>
      <c r="F84" s="8" t="s">
        <v>541</v>
      </c>
      <c r="G84" s="14" t="s">
        <v>1</v>
      </c>
    </row>
    <row r="85" spans="1:7" ht="36" x14ac:dyDescent="0.25">
      <c r="A85" s="13">
        <v>9021</v>
      </c>
      <c r="B85" s="14" t="s">
        <v>513</v>
      </c>
      <c r="C85" s="14" t="s">
        <v>512</v>
      </c>
      <c r="D85" s="15">
        <v>1000</v>
      </c>
      <c r="E85" s="15">
        <v>1000</v>
      </c>
      <c r="F85" s="8" t="s">
        <v>541</v>
      </c>
      <c r="G85" s="14" t="s">
        <v>1</v>
      </c>
    </row>
    <row r="86" spans="1:7" ht="36" x14ac:dyDescent="0.25">
      <c r="A86" s="13">
        <v>9042</v>
      </c>
      <c r="B86" s="14" t="s">
        <v>533</v>
      </c>
      <c r="C86" s="14" t="s">
        <v>532</v>
      </c>
      <c r="D86" s="15">
        <v>1000</v>
      </c>
      <c r="E86" s="15">
        <v>1000</v>
      </c>
      <c r="F86" s="8" t="s">
        <v>541</v>
      </c>
      <c r="G86" s="14" t="s">
        <v>1</v>
      </c>
    </row>
    <row r="87" spans="1:7" ht="51" customHeight="1" x14ac:dyDescent="0.25">
      <c r="A87" s="17">
        <v>3025</v>
      </c>
      <c r="B87" s="14" t="s">
        <v>456</v>
      </c>
      <c r="C87" s="16" t="s">
        <v>553</v>
      </c>
      <c r="D87" s="15">
        <v>0</v>
      </c>
      <c r="E87" s="15">
        <v>0</v>
      </c>
      <c r="F87" s="8" t="s">
        <v>548</v>
      </c>
      <c r="G87" s="14" t="s">
        <v>1</v>
      </c>
    </row>
    <row r="88" spans="1:7" ht="72" x14ac:dyDescent="0.25">
      <c r="A88" s="13">
        <v>3045</v>
      </c>
      <c r="B88" s="14" t="s">
        <v>464</v>
      </c>
      <c r="C88" s="16" t="s">
        <v>549</v>
      </c>
      <c r="D88" s="15">
        <v>0</v>
      </c>
      <c r="E88" s="15">
        <v>0</v>
      </c>
      <c r="F88" s="8" t="s">
        <v>548</v>
      </c>
      <c r="G88" s="14" t="s">
        <v>1</v>
      </c>
    </row>
  </sheetData>
  <printOptions horizontalCentered="1"/>
  <pageMargins left="0.15748031496062992" right="0.15748031496062992" top="0.59055118110236227" bottom="0.39370078740157483" header="0.51181102362204722" footer="0.51181102362204722"/>
  <pageSetup paperSize="9" scale="34" firstPageNumber="0" fitToWidth="0" fitToHeight="0" pageOrder="overThenDown" orientation="portrait" horizontalDpi="300" verticalDpi="300" r:id="rId1"/>
  <headerFooter alignWithMargins="0">
    <oddHeader>&amp;L&amp;14ENTRATA&amp;C &amp;R&amp;14    All. 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view="pageBreakPreview" zoomScale="60" zoomScaleNormal="100" workbookViewId="0">
      <selection activeCell="E348" sqref="E348"/>
    </sheetView>
  </sheetViews>
  <sheetFormatPr defaultRowHeight="18" x14ac:dyDescent="0.2"/>
  <cols>
    <col min="1" max="1" width="35" style="7" customWidth="1"/>
    <col min="2" max="2" width="39.28515625" style="7" customWidth="1"/>
    <col min="3" max="3" width="38.28515625" style="7" customWidth="1"/>
    <col min="4" max="4" width="15.7109375" style="7" customWidth="1"/>
    <col min="5" max="5" width="13.5703125" style="7" customWidth="1"/>
    <col min="6" max="6" width="58.7109375" style="7" customWidth="1"/>
    <col min="7" max="8" width="25.140625" style="7" customWidth="1"/>
    <col min="9" max="9" width="63.85546875" style="7" customWidth="1"/>
    <col min="10" max="10" width="22.85546875" style="7" customWidth="1"/>
    <col min="11" max="16384" width="9.140625" style="7"/>
  </cols>
  <sheetData>
    <row r="1" spans="1:10" ht="72" x14ac:dyDescent="0.2">
      <c r="A1" s="6" t="s">
        <v>333</v>
      </c>
      <c r="B1" s="6" t="s">
        <v>344</v>
      </c>
      <c r="C1" s="6" t="s">
        <v>535</v>
      </c>
      <c r="D1" s="6" t="s">
        <v>431</v>
      </c>
      <c r="E1" s="6" t="s">
        <v>430</v>
      </c>
      <c r="F1" s="6" t="s">
        <v>4</v>
      </c>
      <c r="G1" s="6" t="s">
        <v>428</v>
      </c>
      <c r="H1" s="6" t="s">
        <v>429</v>
      </c>
      <c r="I1" s="6" t="s">
        <v>547</v>
      </c>
      <c r="J1" s="6" t="s">
        <v>0</v>
      </c>
    </row>
    <row r="2" spans="1:10" s="11" customFormat="1" ht="54" x14ac:dyDescent="0.2">
      <c r="A2" s="8" t="s">
        <v>334</v>
      </c>
      <c r="B2" s="8" t="s">
        <v>348</v>
      </c>
      <c r="C2" s="8" t="s">
        <v>374</v>
      </c>
      <c r="D2" s="9">
        <v>10071</v>
      </c>
      <c r="E2" s="9">
        <v>10071</v>
      </c>
      <c r="F2" s="8" t="s">
        <v>32</v>
      </c>
      <c r="G2" s="10">
        <v>10000</v>
      </c>
      <c r="H2" s="10">
        <v>10000</v>
      </c>
      <c r="I2" s="8" t="s">
        <v>555</v>
      </c>
      <c r="J2" s="8" t="s">
        <v>1</v>
      </c>
    </row>
    <row r="3" spans="1:10" s="11" customFormat="1" ht="54" x14ac:dyDescent="0.2">
      <c r="A3" s="8" t="s">
        <v>334</v>
      </c>
      <c r="B3" s="8" t="s">
        <v>345</v>
      </c>
      <c r="C3" s="8" t="s">
        <v>377</v>
      </c>
      <c r="D3" s="9">
        <v>10089</v>
      </c>
      <c r="E3" s="9">
        <v>10089</v>
      </c>
      <c r="F3" s="8" t="s">
        <v>38</v>
      </c>
      <c r="G3" s="10">
        <v>200</v>
      </c>
      <c r="H3" s="10">
        <v>200</v>
      </c>
      <c r="I3" s="8" t="s">
        <v>555</v>
      </c>
      <c r="J3" s="8" t="s">
        <v>1</v>
      </c>
    </row>
    <row r="4" spans="1:10" s="11" customFormat="1" ht="54" x14ac:dyDescent="0.2">
      <c r="A4" s="8" t="s">
        <v>334</v>
      </c>
      <c r="B4" s="8" t="s">
        <v>345</v>
      </c>
      <c r="C4" s="8" t="s">
        <v>376</v>
      </c>
      <c r="D4" s="9">
        <v>10090</v>
      </c>
      <c r="E4" s="9">
        <v>10090</v>
      </c>
      <c r="F4" s="8" t="s">
        <v>39</v>
      </c>
      <c r="G4" s="10">
        <v>800</v>
      </c>
      <c r="H4" s="10">
        <v>800</v>
      </c>
      <c r="I4" s="8" t="s">
        <v>555</v>
      </c>
      <c r="J4" s="8" t="s">
        <v>1</v>
      </c>
    </row>
    <row r="5" spans="1:10" s="11" customFormat="1" ht="54" x14ac:dyDescent="0.2">
      <c r="A5" s="8" t="s">
        <v>334</v>
      </c>
      <c r="B5" s="8" t="s">
        <v>345</v>
      </c>
      <c r="C5" s="8" t="s">
        <v>377</v>
      </c>
      <c r="D5" s="9">
        <v>10092</v>
      </c>
      <c r="E5" s="9">
        <v>10092</v>
      </c>
      <c r="F5" s="8" t="s">
        <v>41</v>
      </c>
      <c r="G5" s="10">
        <v>200</v>
      </c>
      <c r="H5" s="10">
        <v>200</v>
      </c>
      <c r="I5" s="8" t="s">
        <v>555</v>
      </c>
      <c r="J5" s="8" t="s">
        <v>1</v>
      </c>
    </row>
    <row r="6" spans="1:10" s="11" customFormat="1" ht="54" x14ac:dyDescent="0.2">
      <c r="A6" s="8" t="s">
        <v>334</v>
      </c>
      <c r="B6" s="8" t="s">
        <v>345</v>
      </c>
      <c r="C6" s="8" t="s">
        <v>376</v>
      </c>
      <c r="D6" s="9">
        <v>10093</v>
      </c>
      <c r="E6" s="9">
        <v>10093</v>
      </c>
      <c r="F6" s="8" t="s">
        <v>42</v>
      </c>
      <c r="G6" s="10">
        <v>300</v>
      </c>
      <c r="H6" s="10">
        <v>300</v>
      </c>
      <c r="I6" s="8" t="s">
        <v>555</v>
      </c>
      <c r="J6" s="8" t="s">
        <v>1</v>
      </c>
    </row>
    <row r="7" spans="1:10" s="11" customFormat="1" ht="54" x14ac:dyDescent="0.2">
      <c r="A7" s="8" t="s">
        <v>334</v>
      </c>
      <c r="B7" s="8" t="s">
        <v>345</v>
      </c>
      <c r="C7" s="8" t="s">
        <v>376</v>
      </c>
      <c r="D7" s="9">
        <v>10094</v>
      </c>
      <c r="E7" s="9">
        <v>10094</v>
      </c>
      <c r="F7" s="8" t="s">
        <v>43</v>
      </c>
      <c r="G7" s="10">
        <v>200</v>
      </c>
      <c r="H7" s="10">
        <v>200</v>
      </c>
      <c r="I7" s="8" t="s">
        <v>555</v>
      </c>
      <c r="J7" s="8" t="s">
        <v>1</v>
      </c>
    </row>
    <row r="8" spans="1:10" s="11" customFormat="1" ht="54" x14ac:dyDescent="0.2">
      <c r="A8" s="8" t="s">
        <v>334</v>
      </c>
      <c r="B8" s="8" t="s">
        <v>345</v>
      </c>
      <c r="C8" s="8" t="s">
        <v>376</v>
      </c>
      <c r="D8" s="9">
        <v>10095</v>
      </c>
      <c r="E8" s="9">
        <v>10095</v>
      </c>
      <c r="F8" s="8" t="s">
        <v>44</v>
      </c>
      <c r="G8" s="10">
        <v>200</v>
      </c>
      <c r="H8" s="10">
        <v>200</v>
      </c>
      <c r="I8" s="8" t="s">
        <v>555</v>
      </c>
      <c r="J8" s="8" t="s">
        <v>1</v>
      </c>
    </row>
    <row r="9" spans="1:10" s="11" customFormat="1" ht="54" x14ac:dyDescent="0.2">
      <c r="A9" s="8" t="s">
        <v>334</v>
      </c>
      <c r="B9" s="8" t="s">
        <v>345</v>
      </c>
      <c r="C9" s="8" t="s">
        <v>376</v>
      </c>
      <c r="D9" s="9">
        <v>10096</v>
      </c>
      <c r="E9" s="9">
        <v>10096</v>
      </c>
      <c r="F9" s="8" t="s">
        <v>45</v>
      </c>
      <c r="G9" s="10">
        <v>700</v>
      </c>
      <c r="H9" s="10">
        <v>700</v>
      </c>
      <c r="I9" s="8" t="s">
        <v>555</v>
      </c>
      <c r="J9" s="8" t="s">
        <v>1</v>
      </c>
    </row>
    <row r="10" spans="1:10" s="11" customFormat="1" ht="72" x14ac:dyDescent="0.2">
      <c r="A10" s="8" t="s">
        <v>334</v>
      </c>
      <c r="B10" s="8" t="s">
        <v>345</v>
      </c>
      <c r="C10" s="8" t="s">
        <v>376</v>
      </c>
      <c r="D10" s="9">
        <v>10097</v>
      </c>
      <c r="E10" s="9">
        <v>10097</v>
      </c>
      <c r="F10" s="8" t="s">
        <v>46</v>
      </c>
      <c r="G10" s="10">
        <v>500</v>
      </c>
      <c r="H10" s="10">
        <v>500</v>
      </c>
      <c r="I10" s="8" t="s">
        <v>555</v>
      </c>
      <c r="J10" s="8" t="s">
        <v>1</v>
      </c>
    </row>
    <row r="11" spans="1:10" s="11" customFormat="1" ht="54" x14ac:dyDescent="0.2">
      <c r="A11" s="8" t="s">
        <v>334</v>
      </c>
      <c r="B11" s="8" t="s">
        <v>345</v>
      </c>
      <c r="C11" s="8" t="s">
        <v>365</v>
      </c>
      <c r="D11" s="9">
        <v>10103</v>
      </c>
      <c r="E11" s="9">
        <v>10103</v>
      </c>
      <c r="F11" s="8" t="s">
        <v>48</v>
      </c>
      <c r="G11" s="10">
        <v>64300</v>
      </c>
      <c r="H11" s="10">
        <v>64300</v>
      </c>
      <c r="I11" s="8" t="s">
        <v>555</v>
      </c>
      <c r="J11" s="8" t="s">
        <v>1</v>
      </c>
    </row>
    <row r="12" spans="1:10" s="11" customFormat="1" ht="54" x14ac:dyDescent="0.2">
      <c r="A12" s="8" t="s">
        <v>334</v>
      </c>
      <c r="B12" s="8" t="s">
        <v>345</v>
      </c>
      <c r="C12" s="8" t="s">
        <v>365</v>
      </c>
      <c r="D12" s="9">
        <v>10104</v>
      </c>
      <c r="E12" s="9">
        <v>10104</v>
      </c>
      <c r="F12" s="8" t="s">
        <v>573</v>
      </c>
      <c r="G12" s="10">
        <f>5000+7000</f>
        <v>12000</v>
      </c>
      <c r="H12" s="10">
        <v>12000</v>
      </c>
      <c r="I12" s="8" t="s">
        <v>555</v>
      </c>
      <c r="J12" s="8" t="s">
        <v>1</v>
      </c>
    </row>
    <row r="13" spans="1:10" s="11" customFormat="1" ht="54" x14ac:dyDescent="0.2">
      <c r="A13" s="8" t="s">
        <v>334</v>
      </c>
      <c r="B13" s="8" t="s">
        <v>345</v>
      </c>
      <c r="C13" s="8" t="s">
        <v>376</v>
      </c>
      <c r="D13" s="9">
        <v>10110</v>
      </c>
      <c r="E13" s="9">
        <v>10110</v>
      </c>
      <c r="F13" s="8" t="s">
        <v>49</v>
      </c>
      <c r="G13" s="10">
        <v>725</v>
      </c>
      <c r="H13" s="10">
        <v>725</v>
      </c>
      <c r="I13" s="8" t="s">
        <v>555</v>
      </c>
      <c r="J13" s="8" t="s">
        <v>1</v>
      </c>
    </row>
    <row r="14" spans="1:10" s="11" customFormat="1" ht="72" x14ac:dyDescent="0.2">
      <c r="A14" s="8" t="s">
        <v>334</v>
      </c>
      <c r="B14" s="8" t="s">
        <v>345</v>
      </c>
      <c r="C14" s="8" t="s">
        <v>367</v>
      </c>
      <c r="D14" s="9">
        <v>10111</v>
      </c>
      <c r="E14" s="9">
        <v>10111</v>
      </c>
      <c r="F14" s="8" t="s">
        <v>50</v>
      </c>
      <c r="G14" s="10">
        <v>5000</v>
      </c>
      <c r="H14" s="10">
        <v>5000</v>
      </c>
      <c r="I14" s="8" t="s">
        <v>555</v>
      </c>
      <c r="J14" s="8" t="s">
        <v>1</v>
      </c>
    </row>
    <row r="15" spans="1:10" s="11" customFormat="1" ht="54" x14ac:dyDescent="0.2">
      <c r="A15" s="8" t="s">
        <v>334</v>
      </c>
      <c r="B15" s="8" t="s">
        <v>345</v>
      </c>
      <c r="C15" s="8" t="s">
        <v>372</v>
      </c>
      <c r="D15" s="9">
        <v>10112</v>
      </c>
      <c r="E15" s="9">
        <v>10112</v>
      </c>
      <c r="F15" s="8" t="s">
        <v>51</v>
      </c>
      <c r="G15" s="10">
        <v>1500</v>
      </c>
      <c r="H15" s="10">
        <v>1500</v>
      </c>
      <c r="I15" s="8" t="s">
        <v>555</v>
      </c>
      <c r="J15" s="8" t="s">
        <v>1</v>
      </c>
    </row>
    <row r="16" spans="1:10" s="11" customFormat="1" ht="72" x14ac:dyDescent="0.2">
      <c r="A16" s="8" t="s">
        <v>334</v>
      </c>
      <c r="B16" s="8" t="s">
        <v>345</v>
      </c>
      <c r="C16" s="8" t="s">
        <v>367</v>
      </c>
      <c r="D16" s="9">
        <v>10115</v>
      </c>
      <c r="E16" s="9">
        <v>10115</v>
      </c>
      <c r="F16" s="8" t="s">
        <v>52</v>
      </c>
      <c r="G16" s="10">
        <v>0</v>
      </c>
      <c r="H16" s="10">
        <v>0</v>
      </c>
      <c r="I16" s="8" t="s">
        <v>555</v>
      </c>
      <c r="J16" s="8" t="s">
        <v>1</v>
      </c>
    </row>
    <row r="17" spans="1:10" s="11" customFormat="1" ht="54" x14ac:dyDescent="0.2">
      <c r="A17" s="8" t="s">
        <v>334</v>
      </c>
      <c r="B17" s="8" t="s">
        <v>345</v>
      </c>
      <c r="C17" s="8" t="s">
        <v>365</v>
      </c>
      <c r="D17" s="9">
        <v>10143</v>
      </c>
      <c r="E17" s="9">
        <v>10143</v>
      </c>
      <c r="F17" s="8" t="s">
        <v>64</v>
      </c>
      <c r="G17" s="10">
        <v>56250</v>
      </c>
      <c r="H17" s="10">
        <v>56250</v>
      </c>
      <c r="I17" s="8" t="s">
        <v>555</v>
      </c>
      <c r="J17" s="8" t="s">
        <v>1</v>
      </c>
    </row>
    <row r="18" spans="1:10" s="11" customFormat="1" ht="54" x14ac:dyDescent="0.2">
      <c r="A18" s="8" t="s">
        <v>334</v>
      </c>
      <c r="B18" s="8" t="s">
        <v>345</v>
      </c>
      <c r="C18" s="8" t="s">
        <v>365</v>
      </c>
      <c r="D18" s="9">
        <v>10144</v>
      </c>
      <c r="E18" s="9">
        <v>10144</v>
      </c>
      <c r="F18" s="8" t="s">
        <v>65</v>
      </c>
      <c r="G18" s="10">
        <v>7800</v>
      </c>
      <c r="H18" s="10">
        <v>7800</v>
      </c>
      <c r="I18" s="8" t="s">
        <v>555</v>
      </c>
      <c r="J18" s="8" t="s">
        <v>1</v>
      </c>
    </row>
    <row r="19" spans="1:10" s="11" customFormat="1" ht="54" x14ac:dyDescent="0.2">
      <c r="A19" s="8" t="s">
        <v>334</v>
      </c>
      <c r="B19" s="8" t="s">
        <v>345</v>
      </c>
      <c r="C19" s="8" t="s">
        <v>365</v>
      </c>
      <c r="D19" s="9">
        <v>10147</v>
      </c>
      <c r="E19" s="9">
        <v>10147</v>
      </c>
      <c r="F19" s="8" t="s">
        <v>66</v>
      </c>
      <c r="G19" s="10">
        <v>4000</v>
      </c>
      <c r="H19" s="10">
        <v>4000</v>
      </c>
      <c r="I19" s="8" t="s">
        <v>555</v>
      </c>
      <c r="J19" s="8" t="s">
        <v>1</v>
      </c>
    </row>
    <row r="20" spans="1:10" s="11" customFormat="1" ht="54" x14ac:dyDescent="0.2">
      <c r="A20" s="8" t="s">
        <v>334</v>
      </c>
      <c r="B20" s="8" t="s">
        <v>345</v>
      </c>
      <c r="C20" s="8" t="s">
        <v>372</v>
      </c>
      <c r="D20" s="9">
        <v>10149</v>
      </c>
      <c r="E20" s="9">
        <v>10149</v>
      </c>
      <c r="F20" s="8" t="s">
        <v>67</v>
      </c>
      <c r="G20" s="10">
        <v>1000</v>
      </c>
      <c r="H20" s="10">
        <v>1000</v>
      </c>
      <c r="I20" s="8" t="s">
        <v>555</v>
      </c>
      <c r="J20" s="8" t="s">
        <v>1</v>
      </c>
    </row>
    <row r="21" spans="1:10" s="11" customFormat="1" ht="54" x14ac:dyDescent="0.2">
      <c r="A21" s="8" t="s">
        <v>334</v>
      </c>
      <c r="B21" s="8" t="s">
        <v>345</v>
      </c>
      <c r="C21" s="8" t="s">
        <v>365</v>
      </c>
      <c r="D21" s="9">
        <v>10154</v>
      </c>
      <c r="E21" s="9">
        <v>10154</v>
      </c>
      <c r="F21" s="8" t="s">
        <v>69</v>
      </c>
      <c r="G21" s="10">
        <v>20223.84</v>
      </c>
      <c r="H21" s="10">
        <v>20223.84</v>
      </c>
      <c r="I21" s="8" t="s">
        <v>555</v>
      </c>
      <c r="J21" s="8" t="s">
        <v>1</v>
      </c>
    </row>
    <row r="22" spans="1:10" s="11" customFormat="1" ht="54" x14ac:dyDescent="0.2">
      <c r="A22" s="8" t="s">
        <v>334</v>
      </c>
      <c r="B22" s="8" t="s">
        <v>345</v>
      </c>
      <c r="C22" s="8" t="s">
        <v>365</v>
      </c>
      <c r="D22" s="9">
        <v>10155</v>
      </c>
      <c r="E22" s="9">
        <v>10155</v>
      </c>
      <c r="F22" s="8" t="s">
        <v>70</v>
      </c>
      <c r="G22" s="10">
        <v>6000</v>
      </c>
      <c r="H22" s="10">
        <v>6000</v>
      </c>
      <c r="I22" s="8" t="s">
        <v>555</v>
      </c>
      <c r="J22" s="8" t="s">
        <v>1</v>
      </c>
    </row>
    <row r="23" spans="1:10" s="1" customFormat="1" ht="72" x14ac:dyDescent="0.2">
      <c r="A23" s="8" t="s">
        <v>334</v>
      </c>
      <c r="B23" s="8" t="s">
        <v>345</v>
      </c>
      <c r="C23" s="8" t="s">
        <v>367</v>
      </c>
      <c r="D23" s="9">
        <v>10160</v>
      </c>
      <c r="E23" s="9">
        <v>10160</v>
      </c>
      <c r="F23" s="8" t="s">
        <v>73</v>
      </c>
      <c r="G23" s="10">
        <v>1000</v>
      </c>
      <c r="H23" s="10">
        <v>1000</v>
      </c>
      <c r="I23" s="8" t="s">
        <v>555</v>
      </c>
      <c r="J23" s="8" t="s">
        <v>1</v>
      </c>
    </row>
    <row r="24" spans="1:10" s="11" customFormat="1" ht="54" x14ac:dyDescent="0.2">
      <c r="A24" s="8" t="s">
        <v>334</v>
      </c>
      <c r="B24" s="8" t="s">
        <v>345</v>
      </c>
      <c r="C24" s="8" t="s">
        <v>372</v>
      </c>
      <c r="D24" s="9">
        <v>10161</v>
      </c>
      <c r="E24" s="9">
        <v>10161</v>
      </c>
      <c r="F24" s="8" t="s">
        <v>74</v>
      </c>
      <c r="G24" s="10">
        <v>1000</v>
      </c>
      <c r="H24" s="10">
        <v>1000</v>
      </c>
      <c r="I24" s="8" t="s">
        <v>555</v>
      </c>
      <c r="J24" s="8" t="s">
        <v>1</v>
      </c>
    </row>
    <row r="25" spans="1:10" s="11" customFormat="1" ht="72" x14ac:dyDescent="0.2">
      <c r="A25" s="8" t="s">
        <v>334</v>
      </c>
      <c r="B25" s="8" t="s">
        <v>345</v>
      </c>
      <c r="C25" s="8" t="s">
        <v>367</v>
      </c>
      <c r="D25" s="9">
        <v>10168</v>
      </c>
      <c r="E25" s="9">
        <v>10168</v>
      </c>
      <c r="F25" s="8" t="s">
        <v>76</v>
      </c>
      <c r="G25" s="10">
        <v>1000</v>
      </c>
      <c r="H25" s="10">
        <v>1000</v>
      </c>
      <c r="I25" s="8" t="s">
        <v>555</v>
      </c>
      <c r="J25" s="8" t="s">
        <v>1</v>
      </c>
    </row>
    <row r="26" spans="1:10" s="11" customFormat="1" ht="54" x14ac:dyDescent="0.2">
      <c r="A26" s="8" t="s">
        <v>334</v>
      </c>
      <c r="B26" s="8" t="s">
        <v>345</v>
      </c>
      <c r="C26" s="8" t="s">
        <v>372</v>
      </c>
      <c r="D26" s="9">
        <v>10169</v>
      </c>
      <c r="E26" s="9">
        <v>10169</v>
      </c>
      <c r="F26" s="8" t="s">
        <v>77</v>
      </c>
      <c r="G26" s="10">
        <v>1000</v>
      </c>
      <c r="H26" s="10">
        <v>1000</v>
      </c>
      <c r="I26" s="8" t="s">
        <v>555</v>
      </c>
      <c r="J26" s="8" t="s">
        <v>1</v>
      </c>
    </row>
    <row r="27" spans="1:10" s="11" customFormat="1" ht="54" x14ac:dyDescent="0.2">
      <c r="A27" s="8" t="s">
        <v>334</v>
      </c>
      <c r="B27" s="8" t="s">
        <v>345</v>
      </c>
      <c r="C27" s="8" t="s">
        <v>365</v>
      </c>
      <c r="D27" s="9">
        <v>10173</v>
      </c>
      <c r="E27" s="9">
        <v>10173</v>
      </c>
      <c r="F27" s="8" t="s">
        <v>78</v>
      </c>
      <c r="G27" s="10">
        <v>500</v>
      </c>
      <c r="H27" s="10">
        <v>500</v>
      </c>
      <c r="I27" s="8" t="s">
        <v>555</v>
      </c>
      <c r="J27" s="8" t="s">
        <v>1</v>
      </c>
    </row>
    <row r="28" spans="1:10" s="11" customFormat="1" ht="54" x14ac:dyDescent="0.2">
      <c r="A28" s="8" t="s">
        <v>334</v>
      </c>
      <c r="B28" s="8" t="s">
        <v>345</v>
      </c>
      <c r="C28" s="8" t="s">
        <v>365</v>
      </c>
      <c r="D28" s="9">
        <v>10174</v>
      </c>
      <c r="E28" s="9">
        <v>10174</v>
      </c>
      <c r="F28" s="8" t="s">
        <v>79</v>
      </c>
      <c r="G28" s="10">
        <v>1800</v>
      </c>
      <c r="H28" s="10">
        <v>1800</v>
      </c>
      <c r="I28" s="8" t="s">
        <v>555</v>
      </c>
      <c r="J28" s="8" t="s">
        <v>1</v>
      </c>
    </row>
    <row r="29" spans="1:10" s="11" customFormat="1" ht="54" x14ac:dyDescent="0.2">
      <c r="A29" s="8" t="s">
        <v>334</v>
      </c>
      <c r="B29" s="8" t="s">
        <v>345</v>
      </c>
      <c r="C29" s="8" t="s">
        <v>365</v>
      </c>
      <c r="D29" s="9">
        <v>10175</v>
      </c>
      <c r="E29" s="9">
        <v>10175</v>
      </c>
      <c r="F29" s="8" t="s">
        <v>80</v>
      </c>
      <c r="G29" s="10">
        <v>5000</v>
      </c>
      <c r="H29" s="10">
        <v>5000</v>
      </c>
      <c r="I29" s="8" t="s">
        <v>555</v>
      </c>
      <c r="J29" s="8" t="s">
        <v>1</v>
      </c>
    </row>
    <row r="30" spans="1:10" s="11" customFormat="1" ht="54" x14ac:dyDescent="0.2">
      <c r="A30" s="8" t="s">
        <v>334</v>
      </c>
      <c r="B30" s="8" t="s">
        <v>345</v>
      </c>
      <c r="C30" s="8" t="s">
        <v>374</v>
      </c>
      <c r="D30" s="9">
        <v>10177</v>
      </c>
      <c r="E30" s="9">
        <v>10177</v>
      </c>
      <c r="F30" s="8" t="s">
        <v>82</v>
      </c>
      <c r="G30" s="10">
        <v>214000</v>
      </c>
      <c r="H30" s="10">
        <v>214000</v>
      </c>
      <c r="I30" s="8" t="s">
        <v>555</v>
      </c>
      <c r="J30" s="8" t="s">
        <v>1</v>
      </c>
    </row>
    <row r="31" spans="1:10" s="1" customFormat="1" ht="54" x14ac:dyDescent="0.2">
      <c r="A31" s="8" t="s">
        <v>334</v>
      </c>
      <c r="B31" s="8" t="s">
        <v>345</v>
      </c>
      <c r="C31" s="8" t="s">
        <v>375</v>
      </c>
      <c r="D31" s="9">
        <v>10178</v>
      </c>
      <c r="E31" s="9">
        <v>10178</v>
      </c>
      <c r="F31" s="8" t="s">
        <v>83</v>
      </c>
      <c r="G31" s="10">
        <v>47000</v>
      </c>
      <c r="H31" s="10">
        <v>47000</v>
      </c>
      <c r="I31" s="8" t="s">
        <v>555</v>
      </c>
      <c r="J31" s="8" t="s">
        <v>1</v>
      </c>
    </row>
    <row r="32" spans="1:10" s="11" customFormat="1" ht="54" x14ac:dyDescent="0.2">
      <c r="A32" s="8" t="s">
        <v>334</v>
      </c>
      <c r="B32" s="8" t="s">
        <v>345</v>
      </c>
      <c r="C32" s="8" t="s">
        <v>373</v>
      </c>
      <c r="D32" s="9">
        <v>10179</v>
      </c>
      <c r="E32" s="9">
        <v>10179</v>
      </c>
      <c r="F32" s="8" t="s">
        <v>84</v>
      </c>
      <c r="G32" s="10">
        <v>45000</v>
      </c>
      <c r="H32" s="10">
        <v>45000</v>
      </c>
      <c r="I32" s="8" t="s">
        <v>555</v>
      </c>
      <c r="J32" s="8" t="s">
        <v>1</v>
      </c>
    </row>
    <row r="33" spans="1:10" s="11" customFormat="1" ht="54" x14ac:dyDescent="0.2">
      <c r="A33" s="8" t="s">
        <v>334</v>
      </c>
      <c r="B33" s="8" t="s">
        <v>345</v>
      </c>
      <c r="C33" s="8" t="s">
        <v>383</v>
      </c>
      <c r="D33" s="9">
        <v>10181</v>
      </c>
      <c r="E33" s="9">
        <v>10181</v>
      </c>
      <c r="F33" s="8" t="s">
        <v>85</v>
      </c>
      <c r="G33" s="10">
        <v>48000</v>
      </c>
      <c r="H33" s="10">
        <v>48000</v>
      </c>
      <c r="I33" s="8" t="s">
        <v>555</v>
      </c>
      <c r="J33" s="8" t="s">
        <v>1</v>
      </c>
    </row>
    <row r="34" spans="1:10" s="1" customFormat="1" ht="72" x14ac:dyDescent="0.2">
      <c r="A34" s="8" t="s">
        <v>334</v>
      </c>
      <c r="B34" s="8" t="s">
        <v>345</v>
      </c>
      <c r="C34" s="8" t="s">
        <v>367</v>
      </c>
      <c r="D34" s="9">
        <v>10182</v>
      </c>
      <c r="E34" s="9">
        <v>10182</v>
      </c>
      <c r="F34" s="8" t="s">
        <v>86</v>
      </c>
      <c r="G34" s="10">
        <v>3000</v>
      </c>
      <c r="H34" s="10">
        <v>3000</v>
      </c>
      <c r="I34" s="8" t="s">
        <v>555</v>
      </c>
      <c r="J34" s="8" t="s">
        <v>1</v>
      </c>
    </row>
    <row r="35" spans="1:10" s="11" customFormat="1" ht="54" x14ac:dyDescent="0.2">
      <c r="A35" s="8" t="s">
        <v>334</v>
      </c>
      <c r="B35" s="8" t="s">
        <v>345</v>
      </c>
      <c r="C35" s="8" t="s">
        <v>372</v>
      </c>
      <c r="D35" s="9">
        <v>10183</v>
      </c>
      <c r="E35" s="9">
        <v>10183</v>
      </c>
      <c r="F35" s="8" t="s">
        <v>87</v>
      </c>
      <c r="G35" s="10">
        <v>3000</v>
      </c>
      <c r="H35" s="10">
        <v>3000</v>
      </c>
      <c r="I35" s="8" t="s">
        <v>555</v>
      </c>
      <c r="J35" s="8" t="s">
        <v>1</v>
      </c>
    </row>
    <row r="36" spans="1:10" s="1" customFormat="1" ht="54" x14ac:dyDescent="0.2">
      <c r="A36" s="8" t="s">
        <v>334</v>
      </c>
      <c r="B36" s="8" t="s">
        <v>345</v>
      </c>
      <c r="C36" s="8" t="s">
        <v>365</v>
      </c>
      <c r="D36" s="9">
        <v>10186</v>
      </c>
      <c r="E36" s="9">
        <v>10186</v>
      </c>
      <c r="F36" s="8" t="s">
        <v>88</v>
      </c>
      <c r="G36" s="10">
        <v>1000</v>
      </c>
      <c r="H36" s="10">
        <v>1000</v>
      </c>
      <c r="I36" s="8" t="s">
        <v>555</v>
      </c>
      <c r="J36" s="8" t="s">
        <v>1</v>
      </c>
    </row>
    <row r="37" spans="1:10" s="11" customFormat="1" ht="54" x14ac:dyDescent="0.2">
      <c r="A37" s="8" t="s">
        <v>334</v>
      </c>
      <c r="B37" s="8" t="s">
        <v>345</v>
      </c>
      <c r="C37" s="8" t="s">
        <v>365</v>
      </c>
      <c r="D37" s="9">
        <v>10190</v>
      </c>
      <c r="E37" s="9">
        <v>10190</v>
      </c>
      <c r="F37" s="8" t="s">
        <v>92</v>
      </c>
      <c r="G37" s="10">
        <v>44972.88</v>
      </c>
      <c r="H37" s="10">
        <v>44972.88</v>
      </c>
      <c r="I37" s="8" t="s">
        <v>555</v>
      </c>
      <c r="J37" s="8" t="s">
        <v>1</v>
      </c>
    </row>
    <row r="38" spans="1:10" s="11" customFormat="1" ht="54" x14ac:dyDescent="0.2">
      <c r="A38" s="8" t="s">
        <v>334</v>
      </c>
      <c r="B38" s="8" t="s">
        <v>345</v>
      </c>
      <c r="C38" s="8" t="s">
        <v>365</v>
      </c>
      <c r="D38" s="9">
        <v>10191</v>
      </c>
      <c r="E38" s="9">
        <v>10191</v>
      </c>
      <c r="F38" s="8" t="s">
        <v>575</v>
      </c>
      <c r="G38" s="10">
        <f>14000+3500</f>
        <v>17500</v>
      </c>
      <c r="H38" s="10">
        <v>17500</v>
      </c>
      <c r="I38" s="8" t="s">
        <v>555</v>
      </c>
      <c r="J38" s="8" t="s">
        <v>1</v>
      </c>
    </row>
    <row r="39" spans="1:10" s="11" customFormat="1" ht="72" x14ac:dyDescent="0.2">
      <c r="A39" s="8" t="s">
        <v>334</v>
      </c>
      <c r="B39" s="8" t="s">
        <v>345</v>
      </c>
      <c r="C39" s="8" t="s">
        <v>367</v>
      </c>
      <c r="D39" s="9">
        <v>10195</v>
      </c>
      <c r="E39" s="9">
        <v>10195</v>
      </c>
      <c r="F39" s="8" t="s">
        <v>94</v>
      </c>
      <c r="G39" s="10">
        <v>7000</v>
      </c>
      <c r="H39" s="10">
        <v>7000</v>
      </c>
      <c r="I39" s="8" t="s">
        <v>555</v>
      </c>
      <c r="J39" s="8" t="s">
        <v>1</v>
      </c>
    </row>
    <row r="40" spans="1:10" s="11" customFormat="1" ht="54" x14ac:dyDescent="0.2">
      <c r="A40" s="8" t="s">
        <v>334</v>
      </c>
      <c r="B40" s="8" t="s">
        <v>345</v>
      </c>
      <c r="C40" s="8" t="s">
        <v>372</v>
      </c>
      <c r="D40" s="9">
        <v>10196</v>
      </c>
      <c r="E40" s="9">
        <v>10196</v>
      </c>
      <c r="F40" s="8" t="s">
        <v>95</v>
      </c>
      <c r="G40" s="10">
        <v>5000</v>
      </c>
      <c r="H40" s="10">
        <v>5000</v>
      </c>
      <c r="I40" s="8" t="s">
        <v>555</v>
      </c>
      <c r="J40" s="8" t="s">
        <v>1</v>
      </c>
    </row>
    <row r="41" spans="1:10" s="11" customFormat="1" ht="72" x14ac:dyDescent="0.2">
      <c r="A41" s="8" t="s">
        <v>334</v>
      </c>
      <c r="B41" s="8" t="s">
        <v>345</v>
      </c>
      <c r="C41" s="8" t="s">
        <v>367</v>
      </c>
      <c r="D41" s="9">
        <v>10199</v>
      </c>
      <c r="E41" s="9">
        <v>10199</v>
      </c>
      <c r="F41" s="8" t="s">
        <v>96</v>
      </c>
      <c r="G41" s="10">
        <v>0</v>
      </c>
      <c r="H41" s="10">
        <v>0</v>
      </c>
      <c r="I41" s="8" t="s">
        <v>555</v>
      </c>
      <c r="J41" s="8" t="s">
        <v>1</v>
      </c>
    </row>
    <row r="42" spans="1:10" s="11" customFormat="1" ht="90" x14ac:dyDescent="0.2">
      <c r="A42" s="8" t="s">
        <v>334</v>
      </c>
      <c r="B42" s="8" t="s">
        <v>345</v>
      </c>
      <c r="C42" s="8" t="s">
        <v>367</v>
      </c>
      <c r="D42" s="9">
        <v>10206</v>
      </c>
      <c r="E42" s="9">
        <v>10206</v>
      </c>
      <c r="F42" s="8" t="s">
        <v>98</v>
      </c>
      <c r="G42" s="10">
        <v>5000</v>
      </c>
      <c r="H42" s="10">
        <v>5000</v>
      </c>
      <c r="I42" s="8" t="s">
        <v>555</v>
      </c>
      <c r="J42" s="8" t="s">
        <v>1</v>
      </c>
    </row>
    <row r="43" spans="1:10" s="11" customFormat="1" ht="72" x14ac:dyDescent="0.2">
      <c r="A43" s="8" t="s">
        <v>334</v>
      </c>
      <c r="B43" s="8" t="s">
        <v>345</v>
      </c>
      <c r="C43" s="8" t="s">
        <v>372</v>
      </c>
      <c r="D43" s="9">
        <v>10207</v>
      </c>
      <c r="E43" s="9">
        <v>10207</v>
      </c>
      <c r="F43" s="8" t="s">
        <v>99</v>
      </c>
      <c r="G43" s="10">
        <v>3000</v>
      </c>
      <c r="H43" s="10">
        <v>3000</v>
      </c>
      <c r="I43" s="8" t="s">
        <v>555</v>
      </c>
      <c r="J43" s="8" t="s">
        <v>1</v>
      </c>
    </row>
    <row r="44" spans="1:10" s="11" customFormat="1" ht="72" x14ac:dyDescent="0.2">
      <c r="A44" s="8" t="s">
        <v>334</v>
      </c>
      <c r="B44" s="8" t="s">
        <v>345</v>
      </c>
      <c r="C44" s="8" t="s">
        <v>367</v>
      </c>
      <c r="D44" s="9">
        <v>10210</v>
      </c>
      <c r="E44" s="9">
        <v>10210</v>
      </c>
      <c r="F44" s="8" t="s">
        <v>100</v>
      </c>
      <c r="G44" s="10">
        <v>0</v>
      </c>
      <c r="H44" s="10">
        <v>0</v>
      </c>
      <c r="I44" s="8" t="s">
        <v>555</v>
      </c>
      <c r="J44" s="8" t="s">
        <v>1</v>
      </c>
    </row>
    <row r="45" spans="1:10" s="11" customFormat="1" ht="72" x14ac:dyDescent="0.2">
      <c r="A45" s="8" t="s">
        <v>334</v>
      </c>
      <c r="B45" s="8" t="s">
        <v>345</v>
      </c>
      <c r="C45" s="8" t="s">
        <v>401</v>
      </c>
      <c r="D45" s="9">
        <v>10362</v>
      </c>
      <c r="E45" s="9">
        <v>10362</v>
      </c>
      <c r="F45" s="8" t="s">
        <v>183</v>
      </c>
      <c r="G45" s="10">
        <v>3000</v>
      </c>
      <c r="H45" s="10">
        <v>3000</v>
      </c>
      <c r="I45" s="8" t="s">
        <v>555</v>
      </c>
      <c r="J45" s="8" t="s">
        <v>1</v>
      </c>
    </row>
    <row r="46" spans="1:10" s="11" customFormat="1" ht="72" x14ac:dyDescent="0.2">
      <c r="A46" s="8" t="s">
        <v>334</v>
      </c>
      <c r="B46" s="8" t="s">
        <v>345</v>
      </c>
      <c r="C46" s="8" t="s">
        <v>372</v>
      </c>
      <c r="D46" s="9">
        <v>10364</v>
      </c>
      <c r="E46" s="9">
        <v>10364</v>
      </c>
      <c r="F46" s="8" t="s">
        <v>184</v>
      </c>
      <c r="G46" s="10">
        <v>18000</v>
      </c>
      <c r="H46" s="10">
        <v>18000</v>
      </c>
      <c r="I46" s="8" t="s">
        <v>555</v>
      </c>
      <c r="J46" s="8" t="s">
        <v>1</v>
      </c>
    </row>
    <row r="47" spans="1:10" s="11" customFormat="1" ht="72" x14ac:dyDescent="0.2">
      <c r="A47" s="8" t="s">
        <v>334</v>
      </c>
      <c r="B47" s="8" t="s">
        <v>345</v>
      </c>
      <c r="C47" s="8" t="s">
        <v>365</v>
      </c>
      <c r="D47" s="9">
        <v>10368</v>
      </c>
      <c r="E47" s="9">
        <v>10368</v>
      </c>
      <c r="F47" s="8" t="s">
        <v>188</v>
      </c>
      <c r="G47" s="10">
        <v>44972.88</v>
      </c>
      <c r="H47" s="10">
        <v>44972.88</v>
      </c>
      <c r="I47" s="8" t="s">
        <v>555</v>
      </c>
      <c r="J47" s="8" t="s">
        <v>1</v>
      </c>
    </row>
    <row r="48" spans="1:10" s="11" customFormat="1" ht="72" x14ac:dyDescent="0.2">
      <c r="A48" s="8" t="s">
        <v>334</v>
      </c>
      <c r="B48" s="8" t="s">
        <v>345</v>
      </c>
      <c r="C48" s="8" t="s">
        <v>365</v>
      </c>
      <c r="D48" s="9">
        <v>10369</v>
      </c>
      <c r="E48" s="9">
        <v>10369</v>
      </c>
      <c r="F48" s="8" t="s">
        <v>574</v>
      </c>
      <c r="G48" s="10">
        <f>5000+9000</f>
        <v>14000</v>
      </c>
      <c r="H48" s="10">
        <v>14000</v>
      </c>
      <c r="I48" s="8" t="s">
        <v>555</v>
      </c>
      <c r="J48" s="8" t="s">
        <v>1</v>
      </c>
    </row>
    <row r="49" spans="1:10" s="11" customFormat="1" ht="54" x14ac:dyDescent="0.2">
      <c r="A49" s="8" t="s">
        <v>334</v>
      </c>
      <c r="B49" s="8" t="s">
        <v>345</v>
      </c>
      <c r="C49" s="8" t="s">
        <v>372</v>
      </c>
      <c r="D49" s="9">
        <v>10377</v>
      </c>
      <c r="E49" s="9">
        <v>10377</v>
      </c>
      <c r="F49" s="8" t="s">
        <v>192</v>
      </c>
      <c r="G49" s="10">
        <v>1000</v>
      </c>
      <c r="H49" s="10">
        <v>1000</v>
      </c>
      <c r="I49" s="8" t="s">
        <v>555</v>
      </c>
      <c r="J49" s="8" t="s">
        <v>1</v>
      </c>
    </row>
    <row r="50" spans="1:10" s="11" customFormat="1" ht="72" x14ac:dyDescent="0.2">
      <c r="A50" s="8" t="s">
        <v>334</v>
      </c>
      <c r="B50" s="8" t="s">
        <v>345</v>
      </c>
      <c r="C50" s="8" t="s">
        <v>367</v>
      </c>
      <c r="D50" s="9">
        <v>10382</v>
      </c>
      <c r="E50" s="9">
        <v>10382</v>
      </c>
      <c r="F50" s="8" t="s">
        <v>193</v>
      </c>
      <c r="G50" s="10">
        <v>2000</v>
      </c>
      <c r="H50" s="10">
        <v>2000</v>
      </c>
      <c r="I50" s="8" t="s">
        <v>555</v>
      </c>
      <c r="J50" s="8" t="s">
        <v>1</v>
      </c>
    </row>
    <row r="51" spans="1:10" s="11" customFormat="1" ht="54" x14ac:dyDescent="0.2">
      <c r="A51" s="8" t="s">
        <v>334</v>
      </c>
      <c r="B51" s="8" t="s">
        <v>345</v>
      </c>
      <c r="C51" s="8" t="s">
        <v>382</v>
      </c>
      <c r="D51" s="9">
        <v>10383</v>
      </c>
      <c r="E51" s="9">
        <v>10383</v>
      </c>
      <c r="F51" s="8" t="s">
        <v>194</v>
      </c>
      <c r="G51" s="10">
        <v>1000</v>
      </c>
      <c r="H51" s="10">
        <v>1000</v>
      </c>
      <c r="I51" s="8" t="s">
        <v>555</v>
      </c>
      <c r="J51" s="8" t="s">
        <v>1</v>
      </c>
    </row>
    <row r="52" spans="1:10" s="11" customFormat="1" ht="72" x14ac:dyDescent="0.2">
      <c r="A52" s="8" t="s">
        <v>334</v>
      </c>
      <c r="B52" s="8" t="s">
        <v>345</v>
      </c>
      <c r="C52" s="8" t="s">
        <v>367</v>
      </c>
      <c r="D52" s="9">
        <v>10384</v>
      </c>
      <c r="E52" s="9">
        <v>10384</v>
      </c>
      <c r="F52" s="8" t="s">
        <v>195</v>
      </c>
      <c r="G52" s="10">
        <v>2000</v>
      </c>
      <c r="H52" s="10">
        <v>2000</v>
      </c>
      <c r="I52" s="8" t="s">
        <v>555</v>
      </c>
      <c r="J52" s="8" t="s">
        <v>1</v>
      </c>
    </row>
    <row r="53" spans="1:10" s="11" customFormat="1" ht="54" x14ac:dyDescent="0.2">
      <c r="A53" s="8" t="s">
        <v>334</v>
      </c>
      <c r="B53" s="8" t="s">
        <v>345</v>
      </c>
      <c r="C53" s="8" t="s">
        <v>374</v>
      </c>
      <c r="D53" s="9">
        <v>10391</v>
      </c>
      <c r="E53" s="9">
        <v>10391</v>
      </c>
      <c r="F53" s="8" t="s">
        <v>198</v>
      </c>
      <c r="G53" s="10">
        <f>5000-700</f>
        <v>4300</v>
      </c>
      <c r="H53" s="10">
        <f>5000-700</f>
        <v>4300</v>
      </c>
      <c r="I53" s="8" t="s">
        <v>555</v>
      </c>
      <c r="J53" s="8" t="s">
        <v>1</v>
      </c>
    </row>
    <row r="54" spans="1:10" s="11" customFormat="1" ht="54" x14ac:dyDescent="0.2">
      <c r="A54" s="8" t="s">
        <v>334</v>
      </c>
      <c r="B54" s="8" t="s">
        <v>345</v>
      </c>
      <c r="C54" s="8" t="s">
        <v>584</v>
      </c>
      <c r="D54" s="9">
        <v>10677</v>
      </c>
      <c r="E54" s="9">
        <v>226</v>
      </c>
      <c r="F54" s="8" t="s">
        <v>583</v>
      </c>
      <c r="G54" s="10">
        <v>700</v>
      </c>
      <c r="H54" s="10">
        <v>700</v>
      </c>
      <c r="I54" s="8" t="s">
        <v>555</v>
      </c>
      <c r="J54" s="8" t="s">
        <v>1</v>
      </c>
    </row>
    <row r="55" spans="1:10" s="11" customFormat="1" ht="72" x14ac:dyDescent="0.2">
      <c r="A55" s="8" t="s">
        <v>334</v>
      </c>
      <c r="B55" s="8" t="s">
        <v>345</v>
      </c>
      <c r="C55" s="8" t="s">
        <v>367</v>
      </c>
      <c r="D55" s="9">
        <v>10393</v>
      </c>
      <c r="E55" s="9">
        <v>10393</v>
      </c>
      <c r="F55" s="8" t="s">
        <v>200</v>
      </c>
      <c r="G55" s="10">
        <v>2000</v>
      </c>
      <c r="H55" s="10">
        <v>2000</v>
      </c>
      <c r="I55" s="8" t="s">
        <v>555</v>
      </c>
      <c r="J55" s="8" t="s">
        <v>1</v>
      </c>
    </row>
    <row r="56" spans="1:10" s="11" customFormat="1" ht="54" x14ac:dyDescent="0.2">
      <c r="A56" s="8" t="s">
        <v>334</v>
      </c>
      <c r="B56" s="8" t="s">
        <v>351</v>
      </c>
      <c r="C56" s="8" t="s">
        <v>382</v>
      </c>
      <c r="D56" s="9">
        <v>10403</v>
      </c>
      <c r="E56" s="9">
        <v>10403</v>
      </c>
      <c r="F56" s="8" t="s">
        <v>203</v>
      </c>
      <c r="G56" s="10">
        <v>1500</v>
      </c>
      <c r="H56" s="10">
        <v>1500</v>
      </c>
      <c r="I56" s="8" t="s">
        <v>555</v>
      </c>
      <c r="J56" s="8" t="s">
        <v>1</v>
      </c>
    </row>
    <row r="57" spans="1:10" s="11" customFormat="1" ht="90" x14ac:dyDescent="0.2">
      <c r="A57" s="8" t="s">
        <v>334</v>
      </c>
      <c r="B57" s="8" t="s">
        <v>345</v>
      </c>
      <c r="C57" s="8" t="s">
        <v>376</v>
      </c>
      <c r="D57" s="9">
        <v>10408</v>
      </c>
      <c r="E57" s="9">
        <v>10408</v>
      </c>
      <c r="F57" s="8" t="s">
        <v>206</v>
      </c>
      <c r="G57" s="10">
        <f>30000-15000</f>
        <v>15000</v>
      </c>
      <c r="H57" s="10">
        <f>30000-15000</f>
        <v>15000</v>
      </c>
      <c r="I57" s="8" t="s">
        <v>555</v>
      </c>
      <c r="J57" s="8" t="s">
        <v>1</v>
      </c>
    </row>
    <row r="58" spans="1:10" s="11" customFormat="1" ht="72" x14ac:dyDescent="0.2">
      <c r="A58" s="8" t="s">
        <v>334</v>
      </c>
      <c r="B58" s="8" t="s">
        <v>345</v>
      </c>
      <c r="C58" s="8" t="s">
        <v>374</v>
      </c>
      <c r="D58" s="9">
        <v>10676</v>
      </c>
      <c r="E58" s="9">
        <v>227</v>
      </c>
      <c r="F58" s="8" t="s">
        <v>585</v>
      </c>
      <c r="G58" s="10">
        <v>15000</v>
      </c>
      <c r="H58" s="10">
        <v>15000</v>
      </c>
      <c r="I58" s="8" t="s">
        <v>555</v>
      </c>
      <c r="J58" s="8" t="s">
        <v>1</v>
      </c>
    </row>
    <row r="59" spans="1:10" s="11" customFormat="1" ht="54" x14ac:dyDescent="0.2">
      <c r="A59" s="8" t="s">
        <v>334</v>
      </c>
      <c r="B59" s="8" t="s">
        <v>345</v>
      </c>
      <c r="C59" s="8" t="s">
        <v>381</v>
      </c>
      <c r="D59" s="9">
        <v>10559</v>
      </c>
      <c r="E59" s="9">
        <v>10559</v>
      </c>
      <c r="F59" s="8" t="s">
        <v>232</v>
      </c>
      <c r="G59" s="10">
        <v>500</v>
      </c>
      <c r="H59" s="10">
        <v>500</v>
      </c>
      <c r="I59" s="8" t="s">
        <v>555</v>
      </c>
      <c r="J59" s="8" t="s">
        <v>1</v>
      </c>
    </row>
    <row r="60" spans="1:10" s="11" customFormat="1" ht="72" x14ac:dyDescent="0.2">
      <c r="A60" s="8" t="s">
        <v>334</v>
      </c>
      <c r="B60" s="8" t="s">
        <v>345</v>
      </c>
      <c r="C60" s="8" t="s">
        <v>367</v>
      </c>
      <c r="D60" s="9">
        <v>10586</v>
      </c>
      <c r="E60" s="9">
        <v>10586</v>
      </c>
      <c r="F60" s="8" t="s">
        <v>248</v>
      </c>
      <c r="G60" s="10">
        <v>7000</v>
      </c>
      <c r="H60" s="10">
        <v>7000</v>
      </c>
      <c r="I60" s="8" t="s">
        <v>555</v>
      </c>
      <c r="J60" s="8" t="s">
        <v>1</v>
      </c>
    </row>
    <row r="61" spans="1:10" s="11" customFormat="1" ht="54" x14ac:dyDescent="0.2">
      <c r="A61" s="8" t="s">
        <v>334</v>
      </c>
      <c r="B61" s="8" t="s">
        <v>345</v>
      </c>
      <c r="C61" s="8" t="s">
        <v>374</v>
      </c>
      <c r="D61" s="9">
        <v>10589</v>
      </c>
      <c r="E61" s="9">
        <v>10589</v>
      </c>
      <c r="F61" s="8" t="s">
        <v>250</v>
      </c>
      <c r="G61" s="10">
        <v>9600</v>
      </c>
      <c r="H61" s="10">
        <v>9600</v>
      </c>
      <c r="I61" s="8" t="s">
        <v>555</v>
      </c>
      <c r="J61" s="8" t="s">
        <v>1</v>
      </c>
    </row>
    <row r="62" spans="1:10" s="11" customFormat="1" ht="54" x14ac:dyDescent="0.2">
      <c r="A62" s="8" t="s">
        <v>334</v>
      </c>
      <c r="B62" s="8" t="s">
        <v>345</v>
      </c>
      <c r="C62" s="8" t="s">
        <v>377</v>
      </c>
      <c r="D62" s="9">
        <v>10623</v>
      </c>
      <c r="E62" s="9">
        <v>10623</v>
      </c>
      <c r="F62" s="8" t="s">
        <v>263</v>
      </c>
      <c r="G62" s="10">
        <v>1500</v>
      </c>
      <c r="H62" s="10">
        <v>1500</v>
      </c>
      <c r="I62" s="8" t="s">
        <v>555</v>
      </c>
      <c r="J62" s="8" t="s">
        <v>1</v>
      </c>
    </row>
    <row r="63" spans="1:10" s="11" customFormat="1" ht="54" x14ac:dyDescent="0.2">
      <c r="A63" s="8" t="s">
        <v>334</v>
      </c>
      <c r="B63" s="8" t="s">
        <v>345</v>
      </c>
      <c r="C63" s="8" t="s">
        <v>374</v>
      </c>
      <c r="D63" s="9">
        <v>10639</v>
      </c>
      <c r="E63" s="9">
        <v>10639</v>
      </c>
      <c r="F63" s="8" t="s">
        <v>269</v>
      </c>
      <c r="G63" s="10">
        <f>22000+2000</f>
        <v>24000</v>
      </c>
      <c r="H63" s="10">
        <v>22000</v>
      </c>
      <c r="I63" s="8" t="s">
        <v>555</v>
      </c>
      <c r="J63" s="8" t="s">
        <v>1</v>
      </c>
    </row>
    <row r="64" spans="1:10" s="11" customFormat="1" ht="72" x14ac:dyDescent="0.2">
      <c r="A64" s="8" t="s">
        <v>334</v>
      </c>
      <c r="B64" s="8" t="s">
        <v>345</v>
      </c>
      <c r="C64" s="8" t="s">
        <v>367</v>
      </c>
      <c r="D64" s="9">
        <v>10640</v>
      </c>
      <c r="E64" s="9">
        <v>10640</v>
      </c>
      <c r="F64" s="8" t="s">
        <v>270</v>
      </c>
      <c r="G64" s="10">
        <v>4000</v>
      </c>
      <c r="H64" s="10">
        <v>4000</v>
      </c>
      <c r="I64" s="8" t="s">
        <v>555</v>
      </c>
      <c r="J64" s="8" t="s">
        <v>1</v>
      </c>
    </row>
    <row r="65" spans="1:10" s="1" customFormat="1" ht="54" x14ac:dyDescent="0.2">
      <c r="A65" s="8" t="s">
        <v>334</v>
      </c>
      <c r="B65" s="8" t="s">
        <v>345</v>
      </c>
      <c r="C65" s="8" t="s">
        <v>372</v>
      </c>
      <c r="D65" s="9">
        <v>10641</v>
      </c>
      <c r="E65" s="9">
        <v>10641</v>
      </c>
      <c r="F65" s="8" t="s">
        <v>271</v>
      </c>
      <c r="G65" s="10">
        <f>10000-2000</f>
        <v>8000</v>
      </c>
      <c r="H65" s="10">
        <v>10000</v>
      </c>
      <c r="I65" s="8" t="s">
        <v>555</v>
      </c>
      <c r="J65" s="8" t="s">
        <v>1</v>
      </c>
    </row>
    <row r="66" spans="1:10" s="1" customFormat="1" ht="54" x14ac:dyDescent="0.2">
      <c r="A66" s="8" t="s">
        <v>334</v>
      </c>
      <c r="B66" s="8" t="s">
        <v>345</v>
      </c>
      <c r="C66" s="8" t="s">
        <v>376</v>
      </c>
      <c r="D66" s="9">
        <v>10642</v>
      </c>
      <c r="E66" s="9">
        <v>10642</v>
      </c>
      <c r="F66" s="8" t="s">
        <v>272</v>
      </c>
      <c r="G66" s="10">
        <v>8000</v>
      </c>
      <c r="H66" s="10">
        <v>8000</v>
      </c>
      <c r="I66" s="8" t="s">
        <v>555</v>
      </c>
      <c r="J66" s="8" t="s">
        <v>1</v>
      </c>
    </row>
    <row r="67" spans="1:10" s="11" customFormat="1" ht="54" x14ac:dyDescent="0.2">
      <c r="A67" s="8" t="s">
        <v>334</v>
      </c>
      <c r="B67" s="8" t="s">
        <v>345</v>
      </c>
      <c r="C67" s="8" t="s">
        <v>372</v>
      </c>
      <c r="D67" s="9">
        <v>10656</v>
      </c>
      <c r="E67" s="9">
        <v>10656</v>
      </c>
      <c r="F67" s="8" t="s">
        <v>277</v>
      </c>
      <c r="G67" s="10">
        <v>5000</v>
      </c>
      <c r="H67" s="10">
        <v>5000</v>
      </c>
      <c r="I67" s="8" t="s">
        <v>555</v>
      </c>
      <c r="J67" s="8" t="s">
        <v>1</v>
      </c>
    </row>
    <row r="68" spans="1:10" s="11" customFormat="1" ht="126" x14ac:dyDescent="0.2">
      <c r="A68" s="8" t="s">
        <v>335</v>
      </c>
      <c r="B68" s="8" t="s">
        <v>362</v>
      </c>
      <c r="C68" s="8" t="s">
        <v>411</v>
      </c>
      <c r="D68" s="9">
        <v>20027</v>
      </c>
      <c r="E68" s="9">
        <v>20027</v>
      </c>
      <c r="F68" s="8" t="s">
        <v>298</v>
      </c>
      <c r="G68" s="10">
        <v>90000</v>
      </c>
      <c r="H68" s="10">
        <v>90000</v>
      </c>
      <c r="I68" s="8" t="s">
        <v>555</v>
      </c>
      <c r="J68" s="8" t="s">
        <v>1</v>
      </c>
    </row>
    <row r="69" spans="1:10" s="11" customFormat="1" ht="108" x14ac:dyDescent="0.2">
      <c r="A69" s="8" t="s">
        <v>335</v>
      </c>
      <c r="B69" s="8" t="s">
        <v>362</v>
      </c>
      <c r="C69" s="8" t="s">
        <v>413</v>
      </c>
      <c r="D69" s="9">
        <v>20049</v>
      </c>
      <c r="E69" s="9">
        <v>20049</v>
      </c>
      <c r="F69" s="8" t="s">
        <v>304</v>
      </c>
      <c r="G69" s="10">
        <v>10000</v>
      </c>
      <c r="H69" s="10">
        <v>10000</v>
      </c>
      <c r="I69" s="8" t="s">
        <v>555</v>
      </c>
      <c r="J69" s="8" t="s">
        <v>1</v>
      </c>
    </row>
    <row r="70" spans="1:10" s="11" customFormat="1" ht="54" x14ac:dyDescent="0.2">
      <c r="A70" s="8" t="s">
        <v>334</v>
      </c>
      <c r="B70" s="8" t="s">
        <v>345</v>
      </c>
      <c r="C70" s="8" t="s">
        <v>372</v>
      </c>
      <c r="D70" s="9">
        <v>10058</v>
      </c>
      <c r="E70" s="9">
        <v>10058</v>
      </c>
      <c r="F70" s="8" t="s">
        <v>587</v>
      </c>
      <c r="G70" s="10">
        <v>400</v>
      </c>
      <c r="H70" s="10">
        <v>400</v>
      </c>
      <c r="I70" s="8" t="s">
        <v>551</v>
      </c>
      <c r="J70" s="8" t="s">
        <v>1</v>
      </c>
    </row>
    <row r="71" spans="1:10" s="11" customFormat="1" ht="72" x14ac:dyDescent="0.2">
      <c r="A71" s="8" t="s">
        <v>334</v>
      </c>
      <c r="B71" s="8" t="s">
        <v>345</v>
      </c>
      <c r="C71" s="8" t="s">
        <v>367</v>
      </c>
      <c r="D71" s="9">
        <v>10061</v>
      </c>
      <c r="E71" s="9">
        <v>10061</v>
      </c>
      <c r="F71" s="8" t="s">
        <v>23</v>
      </c>
      <c r="G71" s="10">
        <v>490</v>
      </c>
      <c r="H71" s="10">
        <v>490</v>
      </c>
      <c r="I71" s="8" t="s">
        <v>551</v>
      </c>
      <c r="J71" s="8" t="s">
        <v>1</v>
      </c>
    </row>
    <row r="72" spans="1:10" s="11" customFormat="1" ht="54" x14ac:dyDescent="0.2">
      <c r="A72" s="8" t="s">
        <v>334</v>
      </c>
      <c r="B72" s="8" t="s">
        <v>345</v>
      </c>
      <c r="C72" s="8" t="s">
        <v>377</v>
      </c>
      <c r="D72" s="9">
        <v>10087</v>
      </c>
      <c r="E72" s="9">
        <v>10087</v>
      </c>
      <c r="F72" s="8" t="s">
        <v>36</v>
      </c>
      <c r="G72" s="10">
        <v>900</v>
      </c>
      <c r="H72" s="10">
        <v>900</v>
      </c>
      <c r="I72" s="8" t="s">
        <v>551</v>
      </c>
      <c r="J72" s="8" t="s">
        <v>1</v>
      </c>
    </row>
    <row r="73" spans="1:10" s="11" customFormat="1" ht="54" x14ac:dyDescent="0.2">
      <c r="A73" s="8" t="s">
        <v>334</v>
      </c>
      <c r="B73" s="8" t="s">
        <v>345</v>
      </c>
      <c r="C73" s="8" t="s">
        <v>376</v>
      </c>
      <c r="D73" s="9">
        <v>10088</v>
      </c>
      <c r="E73" s="9">
        <v>10088</v>
      </c>
      <c r="F73" s="8" t="s">
        <v>37</v>
      </c>
      <c r="G73" s="10">
        <v>3000</v>
      </c>
      <c r="H73" s="10">
        <v>3000</v>
      </c>
      <c r="I73" s="8" t="s">
        <v>551</v>
      </c>
      <c r="J73" s="8" t="s">
        <v>1</v>
      </c>
    </row>
    <row r="74" spans="1:10" s="1" customFormat="1" ht="72" x14ac:dyDescent="0.2">
      <c r="A74" s="8" t="s">
        <v>334</v>
      </c>
      <c r="B74" s="8" t="s">
        <v>345</v>
      </c>
      <c r="C74" s="8" t="s">
        <v>367</v>
      </c>
      <c r="D74" s="9">
        <v>10053</v>
      </c>
      <c r="E74" s="9">
        <v>10053</v>
      </c>
      <c r="F74" s="8" t="s">
        <v>588</v>
      </c>
      <c r="G74" s="10">
        <v>5000</v>
      </c>
      <c r="H74" s="10">
        <v>5000</v>
      </c>
      <c r="I74" s="8" t="s">
        <v>537</v>
      </c>
      <c r="J74" s="8" t="s">
        <v>1</v>
      </c>
    </row>
    <row r="75" spans="1:10" s="1" customFormat="1" ht="54" x14ac:dyDescent="0.2">
      <c r="A75" s="8" t="s">
        <v>334</v>
      </c>
      <c r="B75" s="8" t="s">
        <v>345</v>
      </c>
      <c r="C75" s="8" t="s">
        <v>377</v>
      </c>
      <c r="D75" s="9">
        <v>10054</v>
      </c>
      <c r="E75" s="9">
        <v>10054</v>
      </c>
      <c r="F75" s="8" t="s">
        <v>589</v>
      </c>
      <c r="G75" s="10">
        <v>500</v>
      </c>
      <c r="H75" s="10">
        <v>500</v>
      </c>
      <c r="I75" s="8" t="s">
        <v>537</v>
      </c>
      <c r="J75" s="8" t="s">
        <v>1</v>
      </c>
    </row>
    <row r="76" spans="1:10" s="1" customFormat="1" ht="36" x14ac:dyDescent="0.2">
      <c r="A76" s="8" t="s">
        <v>334</v>
      </c>
      <c r="B76" s="8" t="s">
        <v>345</v>
      </c>
      <c r="C76" s="8" t="s">
        <v>372</v>
      </c>
      <c r="D76" s="9">
        <v>10055</v>
      </c>
      <c r="E76" s="9">
        <v>10055</v>
      </c>
      <c r="F76" s="8" t="s">
        <v>590</v>
      </c>
      <c r="G76" s="10">
        <v>500</v>
      </c>
      <c r="H76" s="10">
        <v>500</v>
      </c>
      <c r="I76" s="8" t="s">
        <v>537</v>
      </c>
      <c r="J76" s="8" t="s">
        <v>1</v>
      </c>
    </row>
    <row r="77" spans="1:10" s="1" customFormat="1" ht="36" x14ac:dyDescent="0.2">
      <c r="A77" s="8" t="s">
        <v>334</v>
      </c>
      <c r="B77" s="8" t="s">
        <v>345</v>
      </c>
      <c r="C77" s="8" t="s">
        <v>377</v>
      </c>
      <c r="D77" s="9">
        <v>10085</v>
      </c>
      <c r="E77" s="9">
        <v>10085</v>
      </c>
      <c r="F77" s="8" t="s">
        <v>591</v>
      </c>
      <c r="G77" s="10">
        <v>2500</v>
      </c>
      <c r="H77" s="10">
        <v>2500</v>
      </c>
      <c r="I77" s="8" t="s">
        <v>537</v>
      </c>
      <c r="J77" s="8" t="s">
        <v>1</v>
      </c>
    </row>
    <row r="78" spans="1:10" s="1" customFormat="1" ht="54" x14ac:dyDescent="0.2">
      <c r="A78" s="8" t="s">
        <v>334</v>
      </c>
      <c r="B78" s="8" t="s">
        <v>345</v>
      </c>
      <c r="C78" s="8" t="s">
        <v>376</v>
      </c>
      <c r="D78" s="9">
        <v>10086</v>
      </c>
      <c r="E78" s="9">
        <v>10086</v>
      </c>
      <c r="F78" s="8" t="s">
        <v>592</v>
      </c>
      <c r="G78" s="10">
        <v>12500</v>
      </c>
      <c r="H78" s="10">
        <v>12500</v>
      </c>
      <c r="I78" s="8" t="s">
        <v>537</v>
      </c>
      <c r="J78" s="8" t="s">
        <v>1</v>
      </c>
    </row>
    <row r="79" spans="1:10" s="1" customFormat="1" ht="54" x14ac:dyDescent="0.2">
      <c r="A79" s="8" t="s">
        <v>334</v>
      </c>
      <c r="B79" s="8" t="s">
        <v>348</v>
      </c>
      <c r="C79" s="8" t="s">
        <v>374</v>
      </c>
      <c r="D79" s="9">
        <v>10082</v>
      </c>
      <c r="E79" s="9">
        <v>10082</v>
      </c>
      <c r="F79" s="8" t="s">
        <v>33</v>
      </c>
      <c r="G79" s="10">
        <v>5000</v>
      </c>
      <c r="H79" s="10">
        <v>5000</v>
      </c>
      <c r="I79" s="8" t="s">
        <v>538</v>
      </c>
      <c r="J79" s="8" t="s">
        <v>1</v>
      </c>
    </row>
    <row r="80" spans="1:10" s="1" customFormat="1" ht="36" x14ac:dyDescent="0.2">
      <c r="A80" s="8" t="s">
        <v>334</v>
      </c>
      <c r="B80" s="8" t="s">
        <v>348</v>
      </c>
      <c r="C80" s="8" t="s">
        <v>382</v>
      </c>
      <c r="D80" s="9">
        <v>10394</v>
      </c>
      <c r="E80" s="9">
        <v>10394</v>
      </c>
      <c r="F80" s="8" t="s">
        <v>201</v>
      </c>
      <c r="G80" s="10">
        <v>500</v>
      </c>
      <c r="H80" s="10">
        <v>500</v>
      </c>
      <c r="I80" s="8" t="s">
        <v>538</v>
      </c>
      <c r="J80" s="8" t="s">
        <v>1</v>
      </c>
    </row>
    <row r="81" spans="1:10" s="11" customFormat="1" ht="54" x14ac:dyDescent="0.2">
      <c r="A81" s="8" t="s">
        <v>334</v>
      </c>
      <c r="B81" s="8" t="s">
        <v>348</v>
      </c>
      <c r="C81" s="8" t="s">
        <v>368</v>
      </c>
      <c r="D81" s="9">
        <v>10405</v>
      </c>
      <c r="E81" s="9">
        <v>10405</v>
      </c>
      <c r="F81" s="8" t="s">
        <v>204</v>
      </c>
      <c r="G81" s="10">
        <v>5000</v>
      </c>
      <c r="H81" s="10">
        <v>5000</v>
      </c>
      <c r="I81" s="8" t="s">
        <v>538</v>
      </c>
      <c r="J81" s="8" t="s">
        <v>1</v>
      </c>
    </row>
    <row r="82" spans="1:10" s="11" customFormat="1" ht="54" x14ac:dyDescent="0.2">
      <c r="A82" s="8" t="s">
        <v>334</v>
      </c>
      <c r="B82" s="8" t="s">
        <v>345</v>
      </c>
      <c r="C82" s="8" t="s">
        <v>365</v>
      </c>
      <c r="D82" s="9">
        <v>10011</v>
      </c>
      <c r="E82" s="9">
        <v>10011</v>
      </c>
      <c r="F82" s="8" t="s">
        <v>5</v>
      </c>
      <c r="G82" s="10">
        <v>6000</v>
      </c>
      <c r="H82" s="10">
        <v>6000</v>
      </c>
      <c r="I82" s="8" t="s">
        <v>539</v>
      </c>
      <c r="J82" s="8" t="s">
        <v>1</v>
      </c>
    </row>
    <row r="83" spans="1:10" s="11" customFormat="1" ht="36" x14ac:dyDescent="0.2">
      <c r="A83" s="8" t="s">
        <v>334</v>
      </c>
      <c r="B83" s="8" t="s">
        <v>345</v>
      </c>
      <c r="C83" s="8" t="s">
        <v>368</v>
      </c>
      <c r="D83" s="9">
        <v>10015</v>
      </c>
      <c r="E83" s="9">
        <v>10015</v>
      </c>
      <c r="F83" s="8" t="s">
        <v>7</v>
      </c>
      <c r="G83" s="10">
        <v>5483500</v>
      </c>
      <c r="H83" s="10">
        <v>5553000</v>
      </c>
      <c r="I83" s="8" t="s">
        <v>539</v>
      </c>
      <c r="J83" s="8" t="s">
        <v>1</v>
      </c>
    </row>
    <row r="84" spans="1:10" s="11" customFormat="1" ht="54" x14ac:dyDescent="0.2">
      <c r="A84" s="8" t="s">
        <v>334</v>
      </c>
      <c r="B84" s="8" t="s">
        <v>345</v>
      </c>
      <c r="C84" s="8" t="s">
        <v>366</v>
      </c>
      <c r="D84" s="9">
        <v>10016</v>
      </c>
      <c r="E84" s="9">
        <v>10016</v>
      </c>
      <c r="F84" s="8" t="s">
        <v>8</v>
      </c>
      <c r="G84" s="10">
        <v>466500</v>
      </c>
      <c r="H84" s="10">
        <v>472000</v>
      </c>
      <c r="I84" s="8" t="s">
        <v>539</v>
      </c>
      <c r="J84" s="8" t="s">
        <v>1</v>
      </c>
    </row>
    <row r="85" spans="1:10" s="11" customFormat="1" ht="72" x14ac:dyDescent="0.2">
      <c r="A85" s="8" t="s">
        <v>334</v>
      </c>
      <c r="B85" s="8" t="s">
        <v>345</v>
      </c>
      <c r="C85" s="8" t="s">
        <v>369</v>
      </c>
      <c r="D85" s="9">
        <v>10019</v>
      </c>
      <c r="E85" s="9">
        <v>10019</v>
      </c>
      <c r="F85" s="8" t="s">
        <v>9</v>
      </c>
      <c r="G85" s="10">
        <v>205000</v>
      </c>
      <c r="H85" s="10">
        <v>205000</v>
      </c>
      <c r="I85" s="8" t="s">
        <v>539</v>
      </c>
      <c r="J85" s="8" t="s">
        <v>1</v>
      </c>
    </row>
    <row r="86" spans="1:10" s="11" customFormat="1" ht="54" x14ac:dyDescent="0.2">
      <c r="A86" s="8" t="s">
        <v>334</v>
      </c>
      <c r="B86" s="8" t="s">
        <v>345</v>
      </c>
      <c r="C86" s="8" t="s">
        <v>366</v>
      </c>
      <c r="D86" s="9">
        <v>10033</v>
      </c>
      <c r="E86" s="9">
        <v>10033</v>
      </c>
      <c r="F86" s="8" t="s">
        <v>13</v>
      </c>
      <c r="G86" s="10">
        <v>8125.28</v>
      </c>
      <c r="H86" s="10">
        <v>8133.06</v>
      </c>
      <c r="I86" s="8" t="s">
        <v>539</v>
      </c>
      <c r="J86" s="8" t="s">
        <v>1</v>
      </c>
    </row>
    <row r="87" spans="1:10" s="11" customFormat="1" ht="72" x14ac:dyDescent="0.2">
      <c r="A87" s="8" t="s">
        <v>334</v>
      </c>
      <c r="B87" s="8" t="s">
        <v>345</v>
      </c>
      <c r="C87" s="8" t="s">
        <v>373</v>
      </c>
      <c r="D87" s="9">
        <v>10063</v>
      </c>
      <c r="E87" s="9">
        <v>10063</v>
      </c>
      <c r="F87" s="8" t="s">
        <v>25</v>
      </c>
      <c r="G87" s="10">
        <v>210000</v>
      </c>
      <c r="H87" s="10">
        <v>210000</v>
      </c>
      <c r="I87" s="8" t="s">
        <v>539</v>
      </c>
      <c r="J87" s="8" t="s">
        <v>1</v>
      </c>
    </row>
    <row r="88" spans="1:10" s="11" customFormat="1" ht="54" x14ac:dyDescent="0.2">
      <c r="A88" s="8" t="s">
        <v>334</v>
      </c>
      <c r="B88" s="8" t="s">
        <v>350</v>
      </c>
      <c r="C88" s="8" t="s">
        <v>366</v>
      </c>
      <c r="D88" s="9">
        <v>10069</v>
      </c>
      <c r="E88" s="9">
        <v>10069</v>
      </c>
      <c r="F88" s="8" t="s">
        <v>30</v>
      </c>
      <c r="G88" s="10">
        <v>3400</v>
      </c>
      <c r="H88" s="10">
        <v>3400</v>
      </c>
      <c r="I88" s="8" t="s">
        <v>539</v>
      </c>
      <c r="J88" s="8" t="s">
        <v>1</v>
      </c>
    </row>
    <row r="89" spans="1:10" s="11" customFormat="1" ht="54" x14ac:dyDescent="0.2">
      <c r="A89" s="8" t="s">
        <v>334</v>
      </c>
      <c r="B89" s="8" t="s">
        <v>350</v>
      </c>
      <c r="C89" s="8" t="s">
        <v>380</v>
      </c>
      <c r="D89" s="9">
        <v>10070</v>
      </c>
      <c r="E89" s="9">
        <v>10070</v>
      </c>
      <c r="F89" s="8" t="s">
        <v>31</v>
      </c>
      <c r="G89" s="10">
        <v>530</v>
      </c>
      <c r="H89" s="10">
        <v>530</v>
      </c>
      <c r="I89" s="8" t="s">
        <v>539</v>
      </c>
      <c r="J89" s="8" t="s">
        <v>1</v>
      </c>
    </row>
    <row r="90" spans="1:10" s="11" customFormat="1" ht="54" x14ac:dyDescent="0.2">
      <c r="A90" s="8" t="s">
        <v>334</v>
      </c>
      <c r="B90" s="8" t="s">
        <v>345</v>
      </c>
      <c r="C90" s="8" t="s">
        <v>366</v>
      </c>
      <c r="D90" s="9">
        <v>10105</v>
      </c>
      <c r="E90" s="9">
        <v>10105</v>
      </c>
      <c r="F90" s="8" t="s">
        <v>544</v>
      </c>
      <c r="G90" s="10">
        <v>6061</v>
      </c>
      <c r="H90" s="10">
        <v>6061</v>
      </c>
      <c r="I90" s="8" t="s">
        <v>539</v>
      </c>
      <c r="J90" s="8" t="s">
        <v>1</v>
      </c>
    </row>
    <row r="91" spans="1:10" s="11" customFormat="1" ht="54" x14ac:dyDescent="0.2">
      <c r="A91" s="8" t="s">
        <v>334</v>
      </c>
      <c r="B91" s="8" t="s">
        <v>345</v>
      </c>
      <c r="C91" s="8" t="s">
        <v>366</v>
      </c>
      <c r="D91" s="9">
        <v>10119</v>
      </c>
      <c r="E91" s="9">
        <v>10119</v>
      </c>
      <c r="F91" s="8" t="s">
        <v>545</v>
      </c>
      <c r="G91" s="10">
        <v>12847</v>
      </c>
      <c r="H91" s="10">
        <v>12847</v>
      </c>
      <c r="I91" s="8" t="s">
        <v>539</v>
      </c>
      <c r="J91" s="8" t="s">
        <v>1</v>
      </c>
    </row>
    <row r="92" spans="1:10" s="1" customFormat="1" ht="54" x14ac:dyDescent="0.2">
      <c r="A92" s="8" t="s">
        <v>334</v>
      </c>
      <c r="B92" s="8" t="s">
        <v>345</v>
      </c>
      <c r="C92" s="8" t="s">
        <v>366</v>
      </c>
      <c r="D92" s="9">
        <v>10126</v>
      </c>
      <c r="E92" s="9">
        <v>10126</v>
      </c>
      <c r="F92" s="8" t="s">
        <v>57</v>
      </c>
      <c r="G92" s="10">
        <v>2210</v>
      </c>
      <c r="H92" s="10">
        <v>2210</v>
      </c>
      <c r="I92" s="8" t="s">
        <v>539</v>
      </c>
      <c r="J92" s="8" t="s">
        <v>1</v>
      </c>
    </row>
    <row r="93" spans="1:10" s="1" customFormat="1" ht="54" x14ac:dyDescent="0.2">
      <c r="A93" s="8" t="s">
        <v>334</v>
      </c>
      <c r="B93" s="8" t="s">
        <v>345</v>
      </c>
      <c r="C93" s="8" t="s">
        <v>366</v>
      </c>
      <c r="D93" s="9">
        <v>10145</v>
      </c>
      <c r="E93" s="9">
        <v>10145</v>
      </c>
      <c r="F93" s="8" t="s">
        <v>546</v>
      </c>
      <c r="G93" s="10">
        <v>5445</v>
      </c>
      <c r="H93" s="10">
        <v>5445</v>
      </c>
      <c r="I93" s="8" t="s">
        <v>539</v>
      </c>
      <c r="J93" s="8" t="s">
        <v>1</v>
      </c>
    </row>
    <row r="94" spans="1:10" s="1" customFormat="1" ht="54" x14ac:dyDescent="0.2">
      <c r="A94" s="8" t="s">
        <v>334</v>
      </c>
      <c r="B94" s="8" t="s">
        <v>345</v>
      </c>
      <c r="C94" s="8" t="s">
        <v>366</v>
      </c>
      <c r="D94" s="9">
        <v>10156</v>
      </c>
      <c r="E94" s="9">
        <v>10156</v>
      </c>
      <c r="F94" s="8" t="s">
        <v>71</v>
      </c>
      <c r="G94" s="10">
        <v>2230</v>
      </c>
      <c r="H94" s="10">
        <v>2230</v>
      </c>
      <c r="I94" s="8" t="s">
        <v>539</v>
      </c>
      <c r="J94" s="8" t="s">
        <v>1</v>
      </c>
    </row>
    <row r="95" spans="1:10" s="1" customFormat="1" ht="54" x14ac:dyDescent="0.2">
      <c r="A95" s="8" t="s">
        <v>334</v>
      </c>
      <c r="B95" s="8" t="s">
        <v>345</v>
      </c>
      <c r="C95" s="8" t="s">
        <v>366</v>
      </c>
      <c r="D95" s="9">
        <v>10165</v>
      </c>
      <c r="E95" s="9">
        <v>10165</v>
      </c>
      <c r="F95" s="8" t="s">
        <v>75</v>
      </c>
      <c r="G95" s="10">
        <v>26</v>
      </c>
      <c r="H95" s="10">
        <v>26</v>
      </c>
      <c r="I95" s="8" t="s">
        <v>539</v>
      </c>
      <c r="J95" s="8" t="s">
        <v>1</v>
      </c>
    </row>
    <row r="96" spans="1:10" s="1" customFormat="1" ht="54" x14ac:dyDescent="0.2">
      <c r="A96" s="8" t="s">
        <v>334</v>
      </c>
      <c r="B96" s="8" t="s">
        <v>345</v>
      </c>
      <c r="C96" s="8" t="s">
        <v>366</v>
      </c>
      <c r="D96" s="9">
        <v>10176</v>
      </c>
      <c r="E96" s="9">
        <v>10176</v>
      </c>
      <c r="F96" s="8" t="s">
        <v>81</v>
      </c>
      <c r="G96" s="10">
        <v>578</v>
      </c>
      <c r="H96" s="10">
        <v>578</v>
      </c>
      <c r="I96" s="8" t="s">
        <v>539</v>
      </c>
      <c r="J96" s="8" t="s">
        <v>1</v>
      </c>
    </row>
    <row r="97" spans="1:10" s="1" customFormat="1" ht="54" x14ac:dyDescent="0.2">
      <c r="A97" s="8" t="s">
        <v>334</v>
      </c>
      <c r="B97" s="8" t="s">
        <v>345</v>
      </c>
      <c r="C97" s="8" t="s">
        <v>366</v>
      </c>
      <c r="D97" s="9">
        <v>10187</v>
      </c>
      <c r="E97" s="9">
        <v>10187</v>
      </c>
      <c r="F97" s="8" t="s">
        <v>89</v>
      </c>
      <c r="G97" s="10">
        <v>43</v>
      </c>
      <c r="H97" s="10">
        <v>43</v>
      </c>
      <c r="I97" s="8" t="s">
        <v>539</v>
      </c>
      <c r="J97" s="8" t="s">
        <v>1</v>
      </c>
    </row>
    <row r="98" spans="1:10" s="11" customFormat="1" ht="54" x14ac:dyDescent="0.2">
      <c r="A98" s="8" t="s">
        <v>334</v>
      </c>
      <c r="B98" s="8" t="s">
        <v>345</v>
      </c>
      <c r="C98" s="8" t="s">
        <v>366</v>
      </c>
      <c r="D98" s="9">
        <v>10189</v>
      </c>
      <c r="E98" s="9">
        <v>10189</v>
      </c>
      <c r="F98" s="8" t="s">
        <v>91</v>
      </c>
      <c r="G98" s="10">
        <v>1275</v>
      </c>
      <c r="H98" s="10">
        <v>1275</v>
      </c>
      <c r="I98" s="8" t="s">
        <v>539</v>
      </c>
      <c r="J98" s="8" t="s">
        <v>1</v>
      </c>
    </row>
    <row r="99" spans="1:10" s="11" customFormat="1" ht="54" x14ac:dyDescent="0.2">
      <c r="A99" s="8" t="s">
        <v>334</v>
      </c>
      <c r="B99" s="8" t="s">
        <v>345</v>
      </c>
      <c r="C99" s="8" t="s">
        <v>366</v>
      </c>
      <c r="D99" s="9">
        <v>10192</v>
      </c>
      <c r="E99" s="9">
        <v>10192</v>
      </c>
      <c r="F99" s="8" t="s">
        <v>93</v>
      </c>
      <c r="G99" s="10">
        <v>5013.2</v>
      </c>
      <c r="H99" s="10">
        <v>5013.2</v>
      </c>
      <c r="I99" s="8" t="s">
        <v>539</v>
      </c>
      <c r="J99" s="8" t="s">
        <v>1</v>
      </c>
    </row>
    <row r="100" spans="1:10" s="11" customFormat="1" ht="54" x14ac:dyDescent="0.2">
      <c r="A100" s="8" t="s">
        <v>334</v>
      </c>
      <c r="B100" s="8" t="s">
        <v>345</v>
      </c>
      <c r="C100" s="8" t="s">
        <v>366</v>
      </c>
      <c r="D100" s="9">
        <v>10200</v>
      </c>
      <c r="E100" s="9">
        <v>10200</v>
      </c>
      <c r="F100" s="8" t="s">
        <v>97</v>
      </c>
      <c r="G100" s="10">
        <v>128</v>
      </c>
      <c r="H100" s="10">
        <v>128</v>
      </c>
      <c r="I100" s="8" t="s">
        <v>539</v>
      </c>
      <c r="J100" s="8" t="s">
        <v>1</v>
      </c>
    </row>
    <row r="101" spans="1:10" s="1" customFormat="1" ht="72" x14ac:dyDescent="0.2">
      <c r="A101" s="8" t="s">
        <v>334</v>
      </c>
      <c r="B101" s="8" t="s">
        <v>345</v>
      </c>
      <c r="C101" s="8" t="s">
        <v>366</v>
      </c>
      <c r="D101" s="9">
        <v>10211</v>
      </c>
      <c r="E101" s="9">
        <v>10211</v>
      </c>
      <c r="F101" s="8" t="s">
        <v>101</v>
      </c>
      <c r="G101" s="10">
        <v>255</v>
      </c>
      <c r="H101" s="10">
        <v>255</v>
      </c>
      <c r="I101" s="8" t="s">
        <v>539</v>
      </c>
      <c r="J101" s="8" t="s">
        <v>1</v>
      </c>
    </row>
    <row r="102" spans="1:10" s="1" customFormat="1" ht="54" x14ac:dyDescent="0.2">
      <c r="A102" s="8" t="s">
        <v>334</v>
      </c>
      <c r="B102" s="8" t="s">
        <v>346</v>
      </c>
      <c r="C102" s="8" t="s">
        <v>387</v>
      </c>
      <c r="D102" s="9">
        <v>10228</v>
      </c>
      <c r="E102" s="9">
        <v>10228</v>
      </c>
      <c r="F102" s="8" t="s">
        <v>109</v>
      </c>
      <c r="G102" s="10">
        <v>800</v>
      </c>
      <c r="H102" s="10">
        <v>800</v>
      </c>
      <c r="I102" s="8" t="s">
        <v>539</v>
      </c>
      <c r="J102" s="8" t="s">
        <v>1</v>
      </c>
    </row>
    <row r="103" spans="1:10" s="1" customFormat="1" ht="54" x14ac:dyDescent="0.2">
      <c r="A103" s="8" t="s">
        <v>334</v>
      </c>
      <c r="B103" s="8" t="s">
        <v>346</v>
      </c>
      <c r="C103" s="8" t="s">
        <v>388</v>
      </c>
      <c r="D103" s="9">
        <v>10229</v>
      </c>
      <c r="E103" s="9">
        <v>10229</v>
      </c>
      <c r="F103" s="8" t="s">
        <v>110</v>
      </c>
      <c r="G103" s="10">
        <v>500</v>
      </c>
      <c r="H103" s="10">
        <v>500</v>
      </c>
      <c r="I103" s="8" t="s">
        <v>539</v>
      </c>
      <c r="J103" s="8" t="s">
        <v>1</v>
      </c>
    </row>
    <row r="104" spans="1:10" s="1" customFormat="1" ht="54" x14ac:dyDescent="0.2">
      <c r="A104" s="8" t="s">
        <v>334</v>
      </c>
      <c r="B104" s="8" t="s">
        <v>346</v>
      </c>
      <c r="C104" s="8" t="s">
        <v>391</v>
      </c>
      <c r="D104" s="9">
        <v>10347</v>
      </c>
      <c r="E104" s="9">
        <v>10347</v>
      </c>
      <c r="F104" s="8" t="s">
        <v>179</v>
      </c>
      <c r="G104" s="10">
        <v>1000</v>
      </c>
      <c r="H104" s="10">
        <v>1000</v>
      </c>
      <c r="I104" s="8" t="s">
        <v>539</v>
      </c>
      <c r="J104" s="8" t="s">
        <v>1</v>
      </c>
    </row>
    <row r="105" spans="1:10" s="11" customFormat="1" ht="54" x14ac:dyDescent="0.2">
      <c r="A105" s="8" t="s">
        <v>334</v>
      </c>
      <c r="B105" s="8" t="s">
        <v>346</v>
      </c>
      <c r="C105" s="8" t="s">
        <v>385</v>
      </c>
      <c r="D105" s="9">
        <v>10349</v>
      </c>
      <c r="E105" s="9">
        <v>10349</v>
      </c>
      <c r="F105" s="8" t="s">
        <v>180</v>
      </c>
      <c r="G105" s="10">
        <v>500</v>
      </c>
      <c r="H105" s="10">
        <v>500</v>
      </c>
      <c r="I105" s="8" t="s">
        <v>539</v>
      </c>
      <c r="J105" s="8" t="s">
        <v>1</v>
      </c>
    </row>
    <row r="106" spans="1:10" s="11" customFormat="1" ht="54" x14ac:dyDescent="0.2">
      <c r="A106" s="8" t="s">
        <v>334</v>
      </c>
      <c r="B106" s="8" t="s">
        <v>346</v>
      </c>
      <c r="C106" s="8" t="s">
        <v>370</v>
      </c>
      <c r="D106" s="9">
        <v>10351</v>
      </c>
      <c r="E106" s="9">
        <v>10351</v>
      </c>
      <c r="F106" s="8" t="s">
        <v>182</v>
      </c>
      <c r="G106" s="10">
        <v>412</v>
      </c>
      <c r="H106" s="10">
        <v>412</v>
      </c>
      <c r="I106" s="8" t="s">
        <v>539</v>
      </c>
      <c r="J106" s="8" t="s">
        <v>1</v>
      </c>
    </row>
    <row r="107" spans="1:10" s="11" customFormat="1" ht="72" x14ac:dyDescent="0.2">
      <c r="A107" s="8" t="s">
        <v>334</v>
      </c>
      <c r="B107" s="8" t="s">
        <v>345</v>
      </c>
      <c r="C107" s="8" t="s">
        <v>366</v>
      </c>
      <c r="D107" s="9">
        <v>10371</v>
      </c>
      <c r="E107" s="9">
        <v>10371</v>
      </c>
      <c r="F107" s="8" t="s">
        <v>189</v>
      </c>
      <c r="G107" s="10">
        <v>4248.2</v>
      </c>
      <c r="H107" s="10">
        <v>4248.2</v>
      </c>
      <c r="I107" s="8" t="s">
        <v>539</v>
      </c>
      <c r="J107" s="8" t="s">
        <v>1</v>
      </c>
    </row>
    <row r="108" spans="1:10" s="11" customFormat="1" ht="54" x14ac:dyDescent="0.2">
      <c r="A108" s="8" t="s">
        <v>334</v>
      </c>
      <c r="B108" s="8" t="s">
        <v>346</v>
      </c>
      <c r="C108" s="8" t="s">
        <v>376</v>
      </c>
      <c r="D108" s="9">
        <v>10386</v>
      </c>
      <c r="E108" s="9">
        <v>10386</v>
      </c>
      <c r="F108" s="8" t="s">
        <v>196</v>
      </c>
      <c r="G108" s="10">
        <v>500</v>
      </c>
      <c r="H108" s="10">
        <v>500</v>
      </c>
      <c r="I108" s="8" t="s">
        <v>539</v>
      </c>
      <c r="J108" s="8" t="s">
        <v>1</v>
      </c>
    </row>
    <row r="109" spans="1:10" s="1" customFormat="1" ht="54" x14ac:dyDescent="0.2">
      <c r="A109" s="8" t="s">
        <v>334</v>
      </c>
      <c r="B109" s="8" t="s">
        <v>346</v>
      </c>
      <c r="C109" s="8" t="s">
        <v>382</v>
      </c>
      <c r="D109" s="9">
        <v>10388</v>
      </c>
      <c r="E109" s="9">
        <v>10388</v>
      </c>
      <c r="F109" s="8" t="s">
        <v>197</v>
      </c>
      <c r="G109" s="10">
        <v>250</v>
      </c>
      <c r="H109" s="10">
        <v>250</v>
      </c>
      <c r="I109" s="8" t="s">
        <v>539</v>
      </c>
      <c r="J109" s="8" t="s">
        <v>1</v>
      </c>
    </row>
    <row r="110" spans="1:10" s="11" customFormat="1" ht="72" x14ac:dyDescent="0.2">
      <c r="A110" s="8" t="s">
        <v>338</v>
      </c>
      <c r="B110" s="8" t="s">
        <v>357</v>
      </c>
      <c r="C110" s="8" t="s">
        <v>399</v>
      </c>
      <c r="D110" s="9">
        <v>10504</v>
      </c>
      <c r="E110" s="9">
        <v>10504</v>
      </c>
      <c r="F110" s="8" t="s">
        <v>554</v>
      </c>
      <c r="G110" s="10">
        <f>70000-50000</f>
        <v>20000</v>
      </c>
      <c r="H110" s="10">
        <f>70000-50000</f>
        <v>20000</v>
      </c>
      <c r="I110" s="8" t="s">
        <v>539</v>
      </c>
      <c r="J110" s="8" t="s">
        <v>1</v>
      </c>
    </row>
    <row r="111" spans="1:10" s="11" customFormat="1" ht="54" x14ac:dyDescent="0.2">
      <c r="A111" s="8" t="s">
        <v>334</v>
      </c>
      <c r="B111" s="8" t="s">
        <v>350</v>
      </c>
      <c r="C111" s="8" t="s">
        <v>366</v>
      </c>
      <c r="D111" s="9">
        <v>10511</v>
      </c>
      <c r="E111" s="9">
        <v>10511</v>
      </c>
      <c r="F111" s="8" t="s">
        <v>211</v>
      </c>
      <c r="G111" s="10">
        <v>510</v>
      </c>
      <c r="H111" s="10">
        <v>510</v>
      </c>
      <c r="I111" s="8" t="s">
        <v>539</v>
      </c>
      <c r="J111" s="8" t="s">
        <v>1</v>
      </c>
    </row>
    <row r="112" spans="1:10" s="11" customFormat="1" ht="36" x14ac:dyDescent="0.2">
      <c r="A112" s="8" t="s">
        <v>334</v>
      </c>
      <c r="B112" s="8" t="s">
        <v>350</v>
      </c>
      <c r="C112" s="8" t="s">
        <v>380</v>
      </c>
      <c r="D112" s="9">
        <v>10512</v>
      </c>
      <c r="E112" s="9">
        <v>10512</v>
      </c>
      <c r="F112" s="8" t="s">
        <v>212</v>
      </c>
      <c r="G112" s="10">
        <v>100</v>
      </c>
      <c r="H112" s="10">
        <v>100</v>
      </c>
      <c r="I112" s="8" t="s">
        <v>539</v>
      </c>
      <c r="J112" s="8" t="s">
        <v>1</v>
      </c>
    </row>
    <row r="113" spans="1:10" s="11" customFormat="1" ht="54" x14ac:dyDescent="0.2">
      <c r="A113" s="8" t="s">
        <v>334</v>
      </c>
      <c r="B113" s="8" t="s">
        <v>345</v>
      </c>
      <c r="C113" s="8" t="s">
        <v>372</v>
      </c>
      <c r="D113" s="9">
        <v>10556</v>
      </c>
      <c r="E113" s="9">
        <v>10556</v>
      </c>
      <c r="F113" s="8" t="s">
        <v>230</v>
      </c>
      <c r="G113" s="10">
        <v>1000</v>
      </c>
      <c r="H113" s="10">
        <v>1000</v>
      </c>
      <c r="I113" s="8" t="s">
        <v>539</v>
      </c>
      <c r="J113" s="8" t="s">
        <v>1</v>
      </c>
    </row>
    <row r="114" spans="1:10" s="1" customFormat="1" ht="72" x14ac:dyDescent="0.2">
      <c r="A114" s="8" t="s">
        <v>334</v>
      </c>
      <c r="B114" s="8" t="s">
        <v>346</v>
      </c>
      <c r="C114" s="8" t="s">
        <v>390</v>
      </c>
      <c r="D114" s="9">
        <v>10574</v>
      </c>
      <c r="E114" s="9">
        <v>10574</v>
      </c>
      <c r="F114" s="8" t="s">
        <v>240</v>
      </c>
      <c r="G114" s="10">
        <v>500</v>
      </c>
      <c r="H114" s="10">
        <v>500</v>
      </c>
      <c r="I114" s="8" t="s">
        <v>539</v>
      </c>
      <c r="J114" s="8" t="s">
        <v>1</v>
      </c>
    </row>
    <row r="115" spans="1:10" s="11" customFormat="1" ht="54" x14ac:dyDescent="0.2">
      <c r="A115" s="8" t="s">
        <v>334</v>
      </c>
      <c r="B115" s="8" t="s">
        <v>345</v>
      </c>
      <c r="C115" s="8" t="s">
        <v>366</v>
      </c>
      <c r="D115" s="9">
        <v>10598</v>
      </c>
      <c r="E115" s="9">
        <v>10598</v>
      </c>
      <c r="F115" s="8" t="s">
        <v>252</v>
      </c>
      <c r="G115" s="10">
        <v>85</v>
      </c>
      <c r="H115" s="10">
        <v>85</v>
      </c>
      <c r="I115" s="8" t="s">
        <v>539</v>
      </c>
      <c r="J115" s="8" t="s">
        <v>1</v>
      </c>
    </row>
    <row r="116" spans="1:10" s="1" customFormat="1" ht="54" x14ac:dyDescent="0.2">
      <c r="A116" s="8" t="s">
        <v>334</v>
      </c>
      <c r="B116" s="8" t="s">
        <v>346</v>
      </c>
      <c r="C116" s="8" t="s">
        <v>391</v>
      </c>
      <c r="D116" s="9">
        <v>10601</v>
      </c>
      <c r="E116" s="9">
        <v>10601</v>
      </c>
      <c r="F116" s="8" t="s">
        <v>253</v>
      </c>
      <c r="G116" s="10">
        <v>9200</v>
      </c>
      <c r="H116" s="10">
        <v>9200</v>
      </c>
      <c r="I116" s="8" t="s">
        <v>539</v>
      </c>
      <c r="J116" s="8" t="s">
        <v>1</v>
      </c>
    </row>
    <row r="117" spans="1:10" s="1" customFormat="1" ht="72" x14ac:dyDescent="0.2">
      <c r="A117" s="8" t="s">
        <v>334</v>
      </c>
      <c r="B117" s="8" t="s">
        <v>345</v>
      </c>
      <c r="C117" s="8" t="s">
        <v>403</v>
      </c>
      <c r="D117" s="9">
        <v>10603</v>
      </c>
      <c r="E117" s="9">
        <v>10603</v>
      </c>
      <c r="F117" s="8" t="s">
        <v>255</v>
      </c>
      <c r="G117" s="10">
        <v>2000</v>
      </c>
      <c r="H117" s="10">
        <v>2000</v>
      </c>
      <c r="I117" s="8" t="s">
        <v>539</v>
      </c>
      <c r="J117" s="8" t="s">
        <v>1</v>
      </c>
    </row>
    <row r="118" spans="1:10" s="1" customFormat="1" ht="54" x14ac:dyDescent="0.2">
      <c r="A118" s="8" t="s">
        <v>334</v>
      </c>
      <c r="B118" s="8" t="s">
        <v>345</v>
      </c>
      <c r="C118" s="8" t="s">
        <v>366</v>
      </c>
      <c r="D118" s="9">
        <v>10604</v>
      </c>
      <c r="E118" s="9">
        <v>10604</v>
      </c>
      <c r="F118" s="8" t="s">
        <v>256</v>
      </c>
      <c r="G118" s="10">
        <v>170</v>
      </c>
      <c r="H118" s="10">
        <v>170</v>
      </c>
      <c r="I118" s="8" t="s">
        <v>539</v>
      </c>
      <c r="J118" s="8" t="s">
        <v>1</v>
      </c>
    </row>
    <row r="119" spans="1:10" s="1" customFormat="1" ht="54" x14ac:dyDescent="0.2">
      <c r="A119" s="8" t="s">
        <v>334</v>
      </c>
      <c r="B119" s="8" t="s">
        <v>345</v>
      </c>
      <c r="C119" s="8" t="s">
        <v>372</v>
      </c>
      <c r="D119" s="9">
        <v>10605</v>
      </c>
      <c r="E119" s="9">
        <v>10605</v>
      </c>
      <c r="F119" s="8" t="s">
        <v>257</v>
      </c>
      <c r="G119" s="10">
        <v>200</v>
      </c>
      <c r="H119" s="10">
        <v>200</v>
      </c>
      <c r="I119" s="8" t="s">
        <v>539</v>
      </c>
      <c r="J119" s="8" t="s">
        <v>1</v>
      </c>
    </row>
    <row r="120" spans="1:10" s="11" customFormat="1" ht="72" x14ac:dyDescent="0.2">
      <c r="A120" s="8" t="s">
        <v>334</v>
      </c>
      <c r="B120" s="8" t="s">
        <v>345</v>
      </c>
      <c r="C120" s="8" t="s">
        <v>366</v>
      </c>
      <c r="D120" s="9">
        <v>10609</v>
      </c>
      <c r="E120" s="9">
        <v>10609</v>
      </c>
      <c r="F120" s="8" t="s">
        <v>258</v>
      </c>
      <c r="G120" s="10">
        <v>1530</v>
      </c>
      <c r="H120" s="10">
        <v>1530</v>
      </c>
      <c r="I120" s="8" t="s">
        <v>539</v>
      </c>
      <c r="J120" s="8" t="s">
        <v>1</v>
      </c>
    </row>
    <row r="121" spans="1:10" s="11" customFormat="1" ht="90" x14ac:dyDescent="0.2">
      <c r="A121" s="8" t="s">
        <v>334</v>
      </c>
      <c r="B121" s="8" t="s">
        <v>345</v>
      </c>
      <c r="C121" s="8" t="s">
        <v>372</v>
      </c>
      <c r="D121" s="9">
        <v>10611</v>
      </c>
      <c r="E121" s="9">
        <v>10611</v>
      </c>
      <c r="F121" s="8" t="s">
        <v>259</v>
      </c>
      <c r="G121" s="10">
        <v>700</v>
      </c>
      <c r="H121" s="10">
        <v>700</v>
      </c>
      <c r="I121" s="8" t="s">
        <v>539</v>
      </c>
      <c r="J121" s="8" t="s">
        <v>1</v>
      </c>
    </row>
    <row r="122" spans="1:10" s="11" customFormat="1" ht="54" x14ac:dyDescent="0.2">
      <c r="A122" s="8" t="s">
        <v>334</v>
      </c>
      <c r="B122" s="8" t="s">
        <v>345</v>
      </c>
      <c r="C122" s="8" t="s">
        <v>365</v>
      </c>
      <c r="D122" s="9">
        <v>10663</v>
      </c>
      <c r="E122" s="9">
        <v>10663</v>
      </c>
      <c r="F122" s="8" t="s">
        <v>282</v>
      </c>
      <c r="G122" s="10">
        <v>6588757.7599999998</v>
      </c>
      <c r="H122" s="10">
        <v>6588757.7599999998</v>
      </c>
      <c r="I122" s="8" t="s">
        <v>539</v>
      </c>
      <c r="J122" s="8" t="s">
        <v>1</v>
      </c>
    </row>
    <row r="123" spans="1:10" s="1" customFormat="1" ht="54" x14ac:dyDescent="0.2">
      <c r="A123" s="8" t="s">
        <v>334</v>
      </c>
      <c r="B123" s="8" t="s">
        <v>345</v>
      </c>
      <c r="C123" s="8" t="s">
        <v>366</v>
      </c>
      <c r="D123" s="9">
        <v>10664</v>
      </c>
      <c r="E123" s="9">
        <v>10664</v>
      </c>
      <c r="F123" s="8" t="s">
        <v>283</v>
      </c>
      <c r="G123" s="10">
        <v>415500</v>
      </c>
      <c r="H123" s="10">
        <v>415500</v>
      </c>
      <c r="I123" s="8" t="s">
        <v>539</v>
      </c>
      <c r="J123" s="8" t="s">
        <v>1</v>
      </c>
    </row>
    <row r="124" spans="1:10" s="11" customFormat="1" ht="54" x14ac:dyDescent="0.2">
      <c r="A124" s="8" t="s">
        <v>334</v>
      </c>
      <c r="B124" s="8" t="s">
        <v>346</v>
      </c>
      <c r="C124" s="8" t="s">
        <v>377</v>
      </c>
      <c r="D124" s="9">
        <v>10665</v>
      </c>
      <c r="E124" s="9">
        <v>10665</v>
      </c>
      <c r="F124" s="8" t="s">
        <v>107</v>
      </c>
      <c r="G124" s="10">
        <v>1000</v>
      </c>
      <c r="H124" s="10">
        <v>1000</v>
      </c>
      <c r="I124" s="8" t="s">
        <v>539</v>
      </c>
      <c r="J124" s="8" t="s">
        <v>1</v>
      </c>
    </row>
    <row r="125" spans="1:10" s="11" customFormat="1" ht="54" x14ac:dyDescent="0.2">
      <c r="A125" s="8" t="s">
        <v>334</v>
      </c>
      <c r="B125" s="8" t="s">
        <v>350</v>
      </c>
      <c r="C125" s="8" t="s">
        <v>366</v>
      </c>
      <c r="D125" s="9">
        <v>10666</v>
      </c>
      <c r="E125" s="9">
        <v>10666</v>
      </c>
      <c r="F125" s="8" t="s">
        <v>284</v>
      </c>
      <c r="G125" s="10">
        <v>1210</v>
      </c>
      <c r="H125" s="10">
        <v>1210</v>
      </c>
      <c r="I125" s="8" t="s">
        <v>539</v>
      </c>
      <c r="J125" s="8" t="s">
        <v>1</v>
      </c>
    </row>
    <row r="126" spans="1:10" s="1" customFormat="1" ht="54" x14ac:dyDescent="0.2">
      <c r="A126" s="8" t="s">
        <v>334</v>
      </c>
      <c r="B126" s="8" t="s">
        <v>350</v>
      </c>
      <c r="C126" s="8" t="s">
        <v>372</v>
      </c>
      <c r="D126" s="9">
        <v>10667</v>
      </c>
      <c r="E126" s="9">
        <v>10667</v>
      </c>
      <c r="F126" s="8" t="s">
        <v>285</v>
      </c>
      <c r="G126" s="10">
        <v>800</v>
      </c>
      <c r="H126" s="10">
        <v>800</v>
      </c>
      <c r="I126" s="8" t="s">
        <v>539</v>
      </c>
      <c r="J126" s="8" t="s">
        <v>1</v>
      </c>
    </row>
    <row r="127" spans="1:10" s="11" customFormat="1" ht="54" x14ac:dyDescent="0.2">
      <c r="A127" s="8" t="s">
        <v>334</v>
      </c>
      <c r="B127" s="8" t="s">
        <v>346</v>
      </c>
      <c r="C127" s="8" t="s">
        <v>408</v>
      </c>
      <c r="D127" s="9">
        <v>20052</v>
      </c>
      <c r="E127" s="9">
        <v>20052</v>
      </c>
      <c r="F127" s="8" t="s">
        <v>307</v>
      </c>
      <c r="G127" s="10">
        <v>1000</v>
      </c>
      <c r="H127" s="10">
        <v>1000</v>
      </c>
      <c r="I127" s="8" t="s">
        <v>539</v>
      </c>
      <c r="J127" s="8" t="s">
        <v>1</v>
      </c>
    </row>
    <row r="128" spans="1:10" s="1" customFormat="1" ht="54" x14ac:dyDescent="0.2">
      <c r="A128" s="8" t="s">
        <v>334</v>
      </c>
      <c r="B128" s="8" t="s">
        <v>346</v>
      </c>
      <c r="C128" s="8" t="s">
        <v>410</v>
      </c>
      <c r="D128" s="9">
        <v>20053</v>
      </c>
      <c r="E128" s="9">
        <v>20053</v>
      </c>
      <c r="F128" s="8" t="s">
        <v>308</v>
      </c>
      <c r="G128" s="10">
        <v>700</v>
      </c>
      <c r="H128" s="10">
        <v>700</v>
      </c>
      <c r="I128" s="8" t="s">
        <v>539</v>
      </c>
      <c r="J128" s="8" t="s">
        <v>1</v>
      </c>
    </row>
    <row r="129" spans="1:10" s="11" customFormat="1" ht="54" x14ac:dyDescent="0.2">
      <c r="A129" s="8" t="s">
        <v>334</v>
      </c>
      <c r="B129" s="8" t="s">
        <v>346</v>
      </c>
      <c r="C129" s="8" t="s">
        <v>405</v>
      </c>
      <c r="D129" s="9">
        <v>20054</v>
      </c>
      <c r="E129" s="9">
        <v>20054</v>
      </c>
      <c r="F129" s="8" t="s">
        <v>309</v>
      </c>
      <c r="G129" s="10">
        <v>700</v>
      </c>
      <c r="H129" s="10">
        <v>700</v>
      </c>
      <c r="I129" s="8" t="s">
        <v>539</v>
      </c>
      <c r="J129" s="8" t="s">
        <v>1</v>
      </c>
    </row>
    <row r="130" spans="1:10" s="11" customFormat="1" ht="54" x14ac:dyDescent="0.2">
      <c r="A130" s="8" t="s">
        <v>334</v>
      </c>
      <c r="B130" s="8" t="s">
        <v>346</v>
      </c>
      <c r="C130" s="8" t="s">
        <v>414</v>
      </c>
      <c r="D130" s="9">
        <v>20055</v>
      </c>
      <c r="E130" s="9">
        <v>20055</v>
      </c>
      <c r="F130" s="8" t="s">
        <v>310</v>
      </c>
      <c r="G130" s="10">
        <v>600</v>
      </c>
      <c r="H130" s="10">
        <v>600</v>
      </c>
      <c r="I130" s="8" t="s">
        <v>539</v>
      </c>
      <c r="J130" s="8" t="s">
        <v>1</v>
      </c>
    </row>
    <row r="131" spans="1:10" s="1" customFormat="1" ht="54" x14ac:dyDescent="0.2">
      <c r="A131" s="8" t="s">
        <v>343</v>
      </c>
      <c r="B131" s="8" t="s">
        <v>364</v>
      </c>
      <c r="C131" s="8" t="s">
        <v>416</v>
      </c>
      <c r="D131" s="9">
        <v>70004</v>
      </c>
      <c r="E131" s="9">
        <v>70004</v>
      </c>
      <c r="F131" s="8" t="s">
        <v>312</v>
      </c>
      <c r="G131" s="10">
        <v>15000</v>
      </c>
      <c r="H131" s="10">
        <v>15000</v>
      </c>
      <c r="I131" s="8" t="s">
        <v>539</v>
      </c>
      <c r="J131" s="8" t="s">
        <v>1</v>
      </c>
    </row>
    <row r="132" spans="1:10" s="11" customFormat="1" ht="90" x14ac:dyDescent="0.2">
      <c r="A132" s="8" t="s">
        <v>343</v>
      </c>
      <c r="B132" s="8" t="s">
        <v>364</v>
      </c>
      <c r="C132" s="8" t="s">
        <v>417</v>
      </c>
      <c r="D132" s="9">
        <v>70005</v>
      </c>
      <c r="E132" s="9">
        <v>70005</v>
      </c>
      <c r="F132" s="8" t="s">
        <v>313</v>
      </c>
      <c r="G132" s="10">
        <v>3200000</v>
      </c>
      <c r="H132" s="10">
        <v>3200000</v>
      </c>
      <c r="I132" s="8" t="s">
        <v>539</v>
      </c>
      <c r="J132" s="8" t="s">
        <v>1</v>
      </c>
    </row>
    <row r="133" spans="1:10" s="11" customFormat="1" ht="72" x14ac:dyDescent="0.2">
      <c r="A133" s="8" t="s">
        <v>343</v>
      </c>
      <c r="B133" s="8" t="s">
        <v>364</v>
      </c>
      <c r="C133" s="8" t="s">
        <v>418</v>
      </c>
      <c r="D133" s="9">
        <v>70006</v>
      </c>
      <c r="E133" s="9">
        <v>70006</v>
      </c>
      <c r="F133" s="8" t="s">
        <v>314</v>
      </c>
      <c r="G133" s="10">
        <v>30000</v>
      </c>
      <c r="H133" s="10">
        <v>30000</v>
      </c>
      <c r="I133" s="8" t="s">
        <v>539</v>
      </c>
      <c r="J133" s="8" t="s">
        <v>1</v>
      </c>
    </row>
    <row r="134" spans="1:10" s="11" customFormat="1" ht="54" x14ac:dyDescent="0.2">
      <c r="A134" s="8" t="s">
        <v>343</v>
      </c>
      <c r="B134" s="8" t="s">
        <v>364</v>
      </c>
      <c r="C134" s="8" t="s">
        <v>419</v>
      </c>
      <c r="D134" s="9">
        <v>70007</v>
      </c>
      <c r="E134" s="9">
        <v>70007</v>
      </c>
      <c r="F134" s="8" t="s">
        <v>315</v>
      </c>
      <c r="G134" s="10">
        <v>1100000</v>
      </c>
      <c r="H134" s="10">
        <v>1100000</v>
      </c>
      <c r="I134" s="8" t="s">
        <v>539</v>
      </c>
      <c r="J134" s="8" t="s">
        <v>1</v>
      </c>
    </row>
    <row r="135" spans="1:10" s="1" customFormat="1" ht="54" x14ac:dyDescent="0.2">
      <c r="A135" s="8" t="s">
        <v>343</v>
      </c>
      <c r="B135" s="8" t="s">
        <v>364</v>
      </c>
      <c r="C135" s="8" t="s">
        <v>420</v>
      </c>
      <c r="D135" s="9">
        <v>70010</v>
      </c>
      <c r="E135" s="9">
        <v>70010</v>
      </c>
      <c r="F135" s="8" t="s">
        <v>316</v>
      </c>
      <c r="G135" s="10">
        <v>5000</v>
      </c>
      <c r="H135" s="10">
        <v>5000</v>
      </c>
      <c r="I135" s="8" t="s">
        <v>539</v>
      </c>
      <c r="J135" s="8" t="s">
        <v>1</v>
      </c>
    </row>
    <row r="136" spans="1:10" s="11" customFormat="1" ht="90" x14ac:dyDescent="0.2">
      <c r="A136" s="8" t="s">
        <v>343</v>
      </c>
      <c r="B136" s="8" t="s">
        <v>364</v>
      </c>
      <c r="C136" s="8" t="s">
        <v>421</v>
      </c>
      <c r="D136" s="9">
        <v>70013</v>
      </c>
      <c r="E136" s="9">
        <v>70013</v>
      </c>
      <c r="F136" s="8" t="s">
        <v>317</v>
      </c>
      <c r="G136" s="10">
        <v>1500</v>
      </c>
      <c r="H136" s="10">
        <v>1500</v>
      </c>
      <c r="I136" s="8" t="s">
        <v>539</v>
      </c>
      <c r="J136" s="8" t="s">
        <v>1</v>
      </c>
    </row>
    <row r="137" spans="1:10" s="1" customFormat="1" ht="90" x14ac:dyDescent="0.2">
      <c r="A137" s="8" t="s">
        <v>343</v>
      </c>
      <c r="B137" s="8" t="s">
        <v>364</v>
      </c>
      <c r="C137" s="8" t="s">
        <v>422</v>
      </c>
      <c r="D137" s="9">
        <v>70014</v>
      </c>
      <c r="E137" s="9">
        <v>70014</v>
      </c>
      <c r="F137" s="8" t="s">
        <v>318</v>
      </c>
      <c r="G137" s="10">
        <v>1000</v>
      </c>
      <c r="H137" s="10">
        <v>1000</v>
      </c>
      <c r="I137" s="8" t="s">
        <v>539</v>
      </c>
      <c r="J137" s="8" t="s">
        <v>1</v>
      </c>
    </row>
    <row r="138" spans="1:10" s="11" customFormat="1" ht="36" x14ac:dyDescent="0.2">
      <c r="A138" s="8" t="s">
        <v>343</v>
      </c>
      <c r="B138" s="8" t="s">
        <v>364</v>
      </c>
      <c r="C138" s="8" t="s">
        <v>420</v>
      </c>
      <c r="D138" s="9">
        <v>70016</v>
      </c>
      <c r="E138" s="9">
        <v>70016</v>
      </c>
      <c r="F138" s="8" t="s">
        <v>319</v>
      </c>
      <c r="G138" s="10">
        <v>10000</v>
      </c>
      <c r="H138" s="10">
        <v>10000</v>
      </c>
      <c r="I138" s="8" t="s">
        <v>539</v>
      </c>
      <c r="J138" s="8" t="s">
        <v>1</v>
      </c>
    </row>
    <row r="139" spans="1:10" s="1" customFormat="1" ht="54" x14ac:dyDescent="0.2">
      <c r="A139" s="8" t="s">
        <v>343</v>
      </c>
      <c r="B139" s="8" t="s">
        <v>364</v>
      </c>
      <c r="C139" s="8" t="s">
        <v>423</v>
      </c>
      <c r="D139" s="9">
        <v>70021</v>
      </c>
      <c r="E139" s="9">
        <v>70021</v>
      </c>
      <c r="F139" s="8" t="s">
        <v>320</v>
      </c>
      <c r="G139" s="10">
        <v>5000</v>
      </c>
      <c r="H139" s="10">
        <v>5000</v>
      </c>
      <c r="I139" s="8" t="s">
        <v>539</v>
      </c>
      <c r="J139" s="8" t="s">
        <v>1</v>
      </c>
    </row>
    <row r="140" spans="1:10" s="11" customFormat="1" ht="36" x14ac:dyDescent="0.2">
      <c r="A140" s="8" t="s">
        <v>343</v>
      </c>
      <c r="B140" s="8" t="s">
        <v>364</v>
      </c>
      <c r="C140" s="8" t="s">
        <v>420</v>
      </c>
      <c r="D140" s="9">
        <v>70023</v>
      </c>
      <c r="E140" s="9">
        <v>70023</v>
      </c>
      <c r="F140" s="8" t="s">
        <v>321</v>
      </c>
      <c r="G140" s="10">
        <v>30000</v>
      </c>
      <c r="H140" s="10">
        <v>30000</v>
      </c>
      <c r="I140" s="8" t="s">
        <v>539</v>
      </c>
      <c r="J140" s="8" t="s">
        <v>1</v>
      </c>
    </row>
    <row r="141" spans="1:10" s="1" customFormat="1" ht="54" x14ac:dyDescent="0.2">
      <c r="A141" s="8" t="s">
        <v>343</v>
      </c>
      <c r="B141" s="8" t="s">
        <v>364</v>
      </c>
      <c r="C141" s="8" t="s">
        <v>423</v>
      </c>
      <c r="D141" s="9">
        <v>70026</v>
      </c>
      <c r="E141" s="9">
        <v>70026</v>
      </c>
      <c r="F141" s="8" t="s">
        <v>322</v>
      </c>
      <c r="G141" s="10">
        <v>10000</v>
      </c>
      <c r="H141" s="10">
        <v>10000</v>
      </c>
      <c r="I141" s="8" t="s">
        <v>539</v>
      </c>
      <c r="J141" s="8" t="s">
        <v>1</v>
      </c>
    </row>
    <row r="142" spans="1:10" s="11" customFormat="1" ht="36" x14ac:dyDescent="0.2">
      <c r="A142" s="8" t="s">
        <v>343</v>
      </c>
      <c r="B142" s="8" t="s">
        <v>364</v>
      </c>
      <c r="C142" s="8" t="s">
        <v>424</v>
      </c>
      <c r="D142" s="9">
        <v>70028</v>
      </c>
      <c r="E142" s="9">
        <v>70028</v>
      </c>
      <c r="F142" s="8" t="s">
        <v>323</v>
      </c>
      <c r="G142" s="10">
        <v>50000</v>
      </c>
      <c r="H142" s="10">
        <v>50000</v>
      </c>
      <c r="I142" s="8" t="s">
        <v>539</v>
      </c>
      <c r="J142" s="8" t="s">
        <v>1</v>
      </c>
    </row>
    <row r="143" spans="1:10" s="1" customFormat="1" ht="54" x14ac:dyDescent="0.2">
      <c r="A143" s="8" t="s">
        <v>343</v>
      </c>
      <c r="B143" s="8" t="s">
        <v>364</v>
      </c>
      <c r="C143" s="8" t="s">
        <v>420</v>
      </c>
      <c r="D143" s="9">
        <v>70033</v>
      </c>
      <c r="E143" s="9">
        <v>70033</v>
      </c>
      <c r="F143" s="8" t="s">
        <v>325</v>
      </c>
      <c r="G143" s="10">
        <v>215650</v>
      </c>
      <c r="H143" s="10">
        <v>215650</v>
      </c>
      <c r="I143" s="8" t="s">
        <v>539</v>
      </c>
      <c r="J143" s="8" t="s">
        <v>1</v>
      </c>
    </row>
    <row r="144" spans="1:10" s="11" customFormat="1" ht="90" x14ac:dyDescent="0.2">
      <c r="A144" s="8" t="s">
        <v>343</v>
      </c>
      <c r="B144" s="8" t="s">
        <v>364</v>
      </c>
      <c r="C144" s="8" t="s">
        <v>420</v>
      </c>
      <c r="D144" s="9">
        <v>70034</v>
      </c>
      <c r="E144" s="9">
        <v>70034</v>
      </c>
      <c r="F144" s="8" t="s">
        <v>326</v>
      </c>
      <c r="G144" s="10">
        <v>100000</v>
      </c>
      <c r="H144" s="10">
        <v>100000</v>
      </c>
      <c r="I144" s="8" t="s">
        <v>539</v>
      </c>
      <c r="J144" s="8" t="s">
        <v>1</v>
      </c>
    </row>
    <row r="145" spans="1:10" s="11" customFormat="1" ht="108" x14ac:dyDescent="0.2">
      <c r="A145" s="8" t="s">
        <v>343</v>
      </c>
      <c r="B145" s="8" t="s">
        <v>364</v>
      </c>
      <c r="C145" s="8" t="s">
        <v>420</v>
      </c>
      <c r="D145" s="9">
        <v>70035</v>
      </c>
      <c r="E145" s="9">
        <v>70035</v>
      </c>
      <c r="F145" s="8" t="s">
        <v>327</v>
      </c>
      <c r="G145" s="10">
        <v>476800</v>
      </c>
      <c r="H145" s="10">
        <v>476800</v>
      </c>
      <c r="I145" s="8" t="s">
        <v>539</v>
      </c>
      <c r="J145" s="8" t="s">
        <v>1</v>
      </c>
    </row>
    <row r="146" spans="1:10" s="1" customFormat="1" ht="90" x14ac:dyDescent="0.2">
      <c r="A146" s="8" t="s">
        <v>343</v>
      </c>
      <c r="B146" s="8" t="s">
        <v>364</v>
      </c>
      <c r="C146" s="8" t="s">
        <v>420</v>
      </c>
      <c r="D146" s="9">
        <v>70036</v>
      </c>
      <c r="E146" s="9">
        <v>70036</v>
      </c>
      <c r="F146" s="9" t="s">
        <v>576</v>
      </c>
      <c r="G146" s="10">
        <v>10000</v>
      </c>
      <c r="H146" s="10">
        <v>10000</v>
      </c>
      <c r="I146" s="8" t="s">
        <v>539</v>
      </c>
      <c r="J146" s="8" t="s">
        <v>1</v>
      </c>
    </row>
    <row r="147" spans="1:10" s="1" customFormat="1" ht="54" x14ac:dyDescent="0.2">
      <c r="A147" s="8" t="s">
        <v>343</v>
      </c>
      <c r="B147" s="8" t="s">
        <v>364</v>
      </c>
      <c r="C147" s="8" t="s">
        <v>420</v>
      </c>
      <c r="D147" s="9">
        <v>70037</v>
      </c>
      <c r="E147" s="9">
        <v>70037</v>
      </c>
      <c r="F147" s="8" t="s">
        <v>328</v>
      </c>
      <c r="G147" s="10">
        <v>10000</v>
      </c>
      <c r="H147" s="10">
        <v>10000</v>
      </c>
      <c r="I147" s="8" t="s">
        <v>539</v>
      </c>
      <c r="J147" s="8" t="s">
        <v>1</v>
      </c>
    </row>
    <row r="148" spans="1:10" s="1" customFormat="1" ht="72" x14ac:dyDescent="0.2">
      <c r="A148" s="8" t="s">
        <v>343</v>
      </c>
      <c r="B148" s="8" t="s">
        <v>364</v>
      </c>
      <c r="C148" s="8" t="s">
        <v>420</v>
      </c>
      <c r="D148" s="9">
        <v>70038</v>
      </c>
      <c r="E148" s="9">
        <v>70038</v>
      </c>
      <c r="F148" s="8" t="s">
        <v>329</v>
      </c>
      <c r="G148" s="10">
        <v>30000</v>
      </c>
      <c r="H148" s="10">
        <v>30000</v>
      </c>
      <c r="I148" s="8" t="s">
        <v>539</v>
      </c>
      <c r="J148" s="8" t="s">
        <v>1</v>
      </c>
    </row>
    <row r="149" spans="1:10" s="1" customFormat="1" ht="54" x14ac:dyDescent="0.2">
      <c r="A149" s="8" t="s">
        <v>343</v>
      </c>
      <c r="B149" s="8" t="s">
        <v>364</v>
      </c>
      <c r="C149" s="8" t="s">
        <v>425</v>
      </c>
      <c r="D149" s="9">
        <v>70040</v>
      </c>
      <c r="E149" s="9">
        <v>70040</v>
      </c>
      <c r="F149" s="8" t="s">
        <v>330</v>
      </c>
      <c r="G149" s="10">
        <v>5000</v>
      </c>
      <c r="H149" s="10">
        <v>5000</v>
      </c>
      <c r="I149" s="8" t="s">
        <v>539</v>
      </c>
      <c r="J149" s="8" t="s">
        <v>1</v>
      </c>
    </row>
    <row r="150" spans="1:10" s="1" customFormat="1" ht="72" x14ac:dyDescent="0.2">
      <c r="A150" s="8" t="s">
        <v>343</v>
      </c>
      <c r="B150" s="8" t="s">
        <v>364</v>
      </c>
      <c r="C150" s="8" t="s">
        <v>426</v>
      </c>
      <c r="D150" s="9">
        <v>70041</v>
      </c>
      <c r="E150" s="9">
        <v>70041</v>
      </c>
      <c r="F150" s="8" t="s">
        <v>331</v>
      </c>
      <c r="G150" s="10">
        <v>10000</v>
      </c>
      <c r="H150" s="10">
        <v>10000</v>
      </c>
      <c r="I150" s="8" t="s">
        <v>539</v>
      </c>
      <c r="J150" s="8" t="s">
        <v>1</v>
      </c>
    </row>
    <row r="151" spans="1:10" s="1" customFormat="1" ht="54" x14ac:dyDescent="0.2">
      <c r="A151" s="8" t="s">
        <v>334</v>
      </c>
      <c r="B151" s="8" t="s">
        <v>345</v>
      </c>
      <c r="C151" s="8" t="s">
        <v>376</v>
      </c>
      <c r="D151" s="9">
        <v>10091</v>
      </c>
      <c r="E151" s="9">
        <v>10091</v>
      </c>
      <c r="F151" s="8" t="s">
        <v>40</v>
      </c>
      <c r="G151" s="10">
        <v>500</v>
      </c>
      <c r="H151" s="10">
        <v>500</v>
      </c>
      <c r="I151" s="8" t="s">
        <v>562</v>
      </c>
      <c r="J151" s="8" t="s">
        <v>1</v>
      </c>
    </row>
    <row r="152" spans="1:10" s="1" customFormat="1" ht="54" x14ac:dyDescent="0.2">
      <c r="A152" s="8" t="s">
        <v>334</v>
      </c>
      <c r="B152" s="8" t="s">
        <v>345</v>
      </c>
      <c r="C152" s="8" t="s">
        <v>365</v>
      </c>
      <c r="D152" s="9">
        <v>10117</v>
      </c>
      <c r="E152" s="9">
        <v>10117</v>
      </c>
      <c r="F152" s="8" t="s">
        <v>53</v>
      </c>
      <c r="G152" s="10">
        <v>148631.28</v>
      </c>
      <c r="H152" s="10">
        <v>148631.28</v>
      </c>
      <c r="I152" s="8" t="s">
        <v>562</v>
      </c>
      <c r="J152" s="8" t="s">
        <v>1</v>
      </c>
    </row>
    <row r="153" spans="1:10" s="11" customFormat="1" ht="54" x14ac:dyDescent="0.2">
      <c r="A153" s="8" t="s">
        <v>334</v>
      </c>
      <c r="B153" s="8" t="s">
        <v>345</v>
      </c>
      <c r="C153" s="8" t="s">
        <v>365</v>
      </c>
      <c r="D153" s="9">
        <v>10118</v>
      </c>
      <c r="E153" s="9">
        <v>10118</v>
      </c>
      <c r="F153" s="8" t="s">
        <v>54</v>
      </c>
      <c r="G153" s="10">
        <v>1500</v>
      </c>
      <c r="H153" s="10">
        <v>1500</v>
      </c>
      <c r="I153" s="8" t="s">
        <v>562</v>
      </c>
      <c r="J153" s="8" t="s">
        <v>1</v>
      </c>
    </row>
    <row r="154" spans="1:10" s="1" customFormat="1" ht="54" x14ac:dyDescent="0.2">
      <c r="A154" s="8" t="s">
        <v>334</v>
      </c>
      <c r="B154" s="8" t="s">
        <v>345</v>
      </c>
      <c r="C154" s="8" t="s">
        <v>365</v>
      </c>
      <c r="D154" s="9">
        <v>10121</v>
      </c>
      <c r="E154" s="9">
        <v>10121</v>
      </c>
      <c r="F154" s="8" t="s">
        <v>55</v>
      </c>
      <c r="G154" s="10">
        <v>4000</v>
      </c>
      <c r="H154" s="10">
        <v>4000</v>
      </c>
      <c r="I154" s="8" t="s">
        <v>562</v>
      </c>
      <c r="J154" s="8" t="s">
        <v>1</v>
      </c>
    </row>
    <row r="155" spans="1:10" s="1" customFormat="1" ht="54" x14ac:dyDescent="0.2">
      <c r="A155" s="8" t="s">
        <v>334</v>
      </c>
      <c r="B155" s="8" t="s">
        <v>345</v>
      </c>
      <c r="C155" s="8" t="s">
        <v>374</v>
      </c>
      <c r="D155" s="9">
        <v>10125</v>
      </c>
      <c r="E155" s="9">
        <v>10125</v>
      </c>
      <c r="F155" s="8" t="s">
        <v>56</v>
      </c>
      <c r="G155" s="10">
        <v>40000</v>
      </c>
      <c r="H155" s="10">
        <v>40000</v>
      </c>
      <c r="I155" s="8" t="s">
        <v>562</v>
      </c>
      <c r="J155" s="8" t="s">
        <v>1</v>
      </c>
    </row>
    <row r="156" spans="1:10" s="1" customFormat="1" ht="54" x14ac:dyDescent="0.2">
      <c r="A156" s="8" t="s">
        <v>334</v>
      </c>
      <c r="B156" s="8" t="s">
        <v>345</v>
      </c>
      <c r="C156" s="8" t="s">
        <v>368</v>
      </c>
      <c r="D156" s="9">
        <v>10127</v>
      </c>
      <c r="E156" s="9">
        <v>10127</v>
      </c>
      <c r="F156" s="8" t="s">
        <v>58</v>
      </c>
      <c r="G156" s="10">
        <v>19000</v>
      </c>
      <c r="H156" s="10">
        <v>19000</v>
      </c>
      <c r="I156" s="8" t="s">
        <v>562</v>
      </c>
      <c r="J156" s="8" t="s">
        <v>1</v>
      </c>
    </row>
    <row r="157" spans="1:10" s="11" customFormat="1" ht="72" x14ac:dyDescent="0.2">
      <c r="A157" s="8" t="s">
        <v>334</v>
      </c>
      <c r="B157" s="8" t="s">
        <v>345</v>
      </c>
      <c r="C157" s="8" t="s">
        <v>367</v>
      </c>
      <c r="D157" s="9">
        <v>10128</v>
      </c>
      <c r="E157" s="9">
        <v>10128</v>
      </c>
      <c r="F157" s="8" t="s">
        <v>59</v>
      </c>
      <c r="G157" s="10">
        <v>3500</v>
      </c>
      <c r="H157" s="10">
        <v>3500</v>
      </c>
      <c r="I157" s="8" t="s">
        <v>562</v>
      </c>
      <c r="J157" s="8" t="s">
        <v>1</v>
      </c>
    </row>
    <row r="158" spans="1:10" s="11" customFormat="1" ht="54" x14ac:dyDescent="0.2">
      <c r="A158" s="8" t="s">
        <v>334</v>
      </c>
      <c r="B158" s="8" t="s">
        <v>345</v>
      </c>
      <c r="C158" s="8" t="s">
        <v>372</v>
      </c>
      <c r="D158" s="9">
        <v>10129</v>
      </c>
      <c r="E158" s="9">
        <v>10129</v>
      </c>
      <c r="F158" s="8" t="s">
        <v>60</v>
      </c>
      <c r="G158" s="10">
        <v>3750</v>
      </c>
      <c r="H158" s="10">
        <v>3750</v>
      </c>
      <c r="I158" s="8" t="s">
        <v>562</v>
      </c>
      <c r="J158" s="8" t="s">
        <v>1</v>
      </c>
    </row>
    <row r="159" spans="1:10" s="1" customFormat="1" ht="54" x14ac:dyDescent="0.2">
      <c r="A159" s="8" t="s">
        <v>334</v>
      </c>
      <c r="B159" s="8" t="s">
        <v>345</v>
      </c>
      <c r="C159" s="8" t="s">
        <v>376</v>
      </c>
      <c r="D159" s="9">
        <v>10133</v>
      </c>
      <c r="E159" s="9">
        <v>10133</v>
      </c>
      <c r="F159" s="8" t="s">
        <v>61</v>
      </c>
      <c r="G159" s="10">
        <v>86490</v>
      </c>
      <c r="H159" s="10">
        <v>86490</v>
      </c>
      <c r="I159" s="8" t="s">
        <v>562</v>
      </c>
      <c r="J159" s="8" t="s">
        <v>1</v>
      </c>
    </row>
    <row r="160" spans="1:10" s="1" customFormat="1" ht="54" x14ac:dyDescent="0.2">
      <c r="A160" s="8" t="s">
        <v>334</v>
      </c>
      <c r="B160" s="8" t="s">
        <v>345</v>
      </c>
      <c r="C160" s="8" t="s">
        <v>374</v>
      </c>
      <c r="D160" s="9">
        <v>10136</v>
      </c>
      <c r="E160" s="9">
        <v>10136</v>
      </c>
      <c r="F160" s="8" t="s">
        <v>63</v>
      </c>
      <c r="G160" s="10">
        <v>20000</v>
      </c>
      <c r="H160" s="10">
        <v>20000</v>
      </c>
      <c r="I160" s="8" t="s">
        <v>562</v>
      </c>
      <c r="J160" s="8" t="s">
        <v>1</v>
      </c>
    </row>
    <row r="161" spans="1:10" s="1" customFormat="1" ht="54" x14ac:dyDescent="0.2">
      <c r="A161" s="8" t="s">
        <v>334</v>
      </c>
      <c r="B161" s="8" t="s">
        <v>345</v>
      </c>
      <c r="C161" s="8" t="s">
        <v>377</v>
      </c>
      <c r="D161" s="9">
        <v>10152</v>
      </c>
      <c r="E161" s="9">
        <v>10152</v>
      </c>
      <c r="F161" s="8" t="s">
        <v>68</v>
      </c>
      <c r="G161" s="10">
        <v>500</v>
      </c>
      <c r="H161" s="10">
        <v>500</v>
      </c>
      <c r="I161" s="8" t="s">
        <v>562</v>
      </c>
      <c r="J161" s="8" t="s">
        <v>1</v>
      </c>
    </row>
    <row r="162" spans="1:10" s="1" customFormat="1" ht="54" x14ac:dyDescent="0.2">
      <c r="A162" s="8" t="s">
        <v>335</v>
      </c>
      <c r="B162" s="8" t="s">
        <v>347</v>
      </c>
      <c r="C162" s="8" t="s">
        <v>371</v>
      </c>
      <c r="D162" s="9">
        <v>10284</v>
      </c>
      <c r="E162" s="9">
        <v>10284</v>
      </c>
      <c r="F162" s="8" t="s">
        <v>148</v>
      </c>
      <c r="G162" s="10">
        <v>37420</v>
      </c>
      <c r="H162" s="10">
        <v>38645.870000000003</v>
      </c>
      <c r="I162" s="8" t="s">
        <v>562</v>
      </c>
      <c r="J162" s="8" t="s">
        <v>1</v>
      </c>
    </row>
    <row r="163" spans="1:10" s="1" customFormat="1" ht="54" x14ac:dyDescent="0.2">
      <c r="A163" s="8" t="s">
        <v>335</v>
      </c>
      <c r="B163" s="8" t="s">
        <v>347</v>
      </c>
      <c r="C163" s="8" t="s">
        <v>371</v>
      </c>
      <c r="D163" s="9">
        <v>10285</v>
      </c>
      <c r="E163" s="9">
        <v>10285</v>
      </c>
      <c r="F163" s="8" t="s">
        <v>149</v>
      </c>
      <c r="G163" s="10">
        <v>57710</v>
      </c>
      <c r="H163" s="10">
        <v>58580</v>
      </c>
      <c r="I163" s="8" t="s">
        <v>562</v>
      </c>
      <c r="J163" s="8" t="s">
        <v>1</v>
      </c>
    </row>
    <row r="164" spans="1:10" s="1" customFormat="1" ht="54" x14ac:dyDescent="0.2">
      <c r="A164" s="8" t="s">
        <v>335</v>
      </c>
      <c r="B164" s="8" t="s">
        <v>347</v>
      </c>
      <c r="C164" s="8" t="s">
        <v>370</v>
      </c>
      <c r="D164" s="9">
        <v>10286</v>
      </c>
      <c r="E164" s="9">
        <v>10286</v>
      </c>
      <c r="F164" s="8" t="s">
        <v>150</v>
      </c>
      <c r="G164" s="10">
        <v>143790.89000000001</v>
      </c>
      <c r="H164" s="10">
        <v>134187.09</v>
      </c>
      <c r="I164" s="8" t="s">
        <v>562</v>
      </c>
      <c r="J164" s="8" t="s">
        <v>1</v>
      </c>
    </row>
    <row r="165" spans="1:10" s="1" customFormat="1" ht="54" x14ac:dyDescent="0.2">
      <c r="A165" s="8" t="s">
        <v>335</v>
      </c>
      <c r="B165" s="8" t="s">
        <v>347</v>
      </c>
      <c r="C165" s="8" t="s">
        <v>382</v>
      </c>
      <c r="D165" s="9">
        <v>10287</v>
      </c>
      <c r="E165" s="9">
        <v>10287</v>
      </c>
      <c r="F165" s="8" t="s">
        <v>151</v>
      </c>
      <c r="G165" s="10">
        <v>10499.99</v>
      </c>
      <c r="H165" s="10">
        <v>10499.99</v>
      </c>
      <c r="I165" s="8" t="s">
        <v>562</v>
      </c>
      <c r="J165" s="8" t="s">
        <v>1</v>
      </c>
    </row>
    <row r="166" spans="1:10" s="1" customFormat="1" ht="54" x14ac:dyDescent="0.2">
      <c r="A166" s="8" t="s">
        <v>335</v>
      </c>
      <c r="B166" s="8" t="s">
        <v>347</v>
      </c>
      <c r="C166" s="8" t="s">
        <v>386</v>
      </c>
      <c r="D166" s="9">
        <v>10288</v>
      </c>
      <c r="E166" s="9">
        <v>10288</v>
      </c>
      <c r="F166" s="8" t="s">
        <v>152</v>
      </c>
      <c r="G166" s="10">
        <v>14716.43</v>
      </c>
      <c r="H166" s="10">
        <v>15304.92</v>
      </c>
      <c r="I166" s="8" t="s">
        <v>562</v>
      </c>
      <c r="J166" s="8" t="s">
        <v>1</v>
      </c>
    </row>
    <row r="167" spans="1:10" s="1" customFormat="1" ht="54" x14ac:dyDescent="0.2">
      <c r="A167" s="8" t="s">
        <v>335</v>
      </c>
      <c r="B167" s="8" t="s">
        <v>347</v>
      </c>
      <c r="C167" s="8" t="s">
        <v>370</v>
      </c>
      <c r="D167" s="9">
        <v>10289</v>
      </c>
      <c r="E167" s="9">
        <v>10289</v>
      </c>
      <c r="F167" s="8" t="s">
        <v>153</v>
      </c>
      <c r="G167" s="10">
        <v>205624</v>
      </c>
      <c r="H167" s="10">
        <v>205357.88</v>
      </c>
      <c r="I167" s="8" t="s">
        <v>562</v>
      </c>
      <c r="J167" s="8" t="s">
        <v>1</v>
      </c>
    </row>
    <row r="168" spans="1:10" s="1" customFormat="1" ht="54" x14ac:dyDescent="0.2">
      <c r="A168" s="8" t="s">
        <v>335</v>
      </c>
      <c r="B168" s="8" t="s">
        <v>347</v>
      </c>
      <c r="C168" s="8" t="s">
        <v>390</v>
      </c>
      <c r="D168" s="9">
        <v>10293</v>
      </c>
      <c r="E168" s="9">
        <v>10293</v>
      </c>
      <c r="F168" s="8" t="s">
        <v>563</v>
      </c>
      <c r="G168" s="10">
        <v>1000</v>
      </c>
      <c r="H168" s="10">
        <v>1000</v>
      </c>
      <c r="I168" s="8" t="s">
        <v>562</v>
      </c>
      <c r="J168" s="8" t="s">
        <v>1</v>
      </c>
    </row>
    <row r="169" spans="1:10" s="1" customFormat="1" ht="54" x14ac:dyDescent="0.2">
      <c r="A169" s="8" t="s">
        <v>335</v>
      </c>
      <c r="B169" s="8" t="s">
        <v>347</v>
      </c>
      <c r="C169" s="8" t="s">
        <v>374</v>
      </c>
      <c r="D169" s="9">
        <v>10339</v>
      </c>
      <c r="E169" s="9">
        <v>10339</v>
      </c>
      <c r="F169" s="8" t="s">
        <v>176</v>
      </c>
      <c r="G169" s="10">
        <v>122000</v>
      </c>
      <c r="H169" s="10">
        <v>122000</v>
      </c>
      <c r="I169" s="8" t="s">
        <v>562</v>
      </c>
      <c r="J169" s="8" t="s">
        <v>1</v>
      </c>
    </row>
    <row r="170" spans="1:10" s="1" customFormat="1" ht="54" x14ac:dyDescent="0.2">
      <c r="A170" s="8" t="s">
        <v>335</v>
      </c>
      <c r="B170" s="8" t="s">
        <v>347</v>
      </c>
      <c r="C170" s="8" t="s">
        <v>376</v>
      </c>
      <c r="D170" s="9">
        <v>10340</v>
      </c>
      <c r="E170" s="9">
        <v>10340</v>
      </c>
      <c r="F170" s="8" t="s">
        <v>177</v>
      </c>
      <c r="G170" s="10">
        <v>3650</v>
      </c>
      <c r="H170" s="10">
        <v>3650</v>
      </c>
      <c r="I170" s="8" t="s">
        <v>562</v>
      </c>
      <c r="J170" s="8" t="s">
        <v>1</v>
      </c>
    </row>
    <row r="171" spans="1:10" s="1" customFormat="1" ht="54" x14ac:dyDescent="0.2">
      <c r="A171" s="8" t="s">
        <v>335</v>
      </c>
      <c r="B171" s="8" t="s">
        <v>347</v>
      </c>
      <c r="C171" s="8" t="s">
        <v>370</v>
      </c>
      <c r="D171" s="9">
        <v>10341</v>
      </c>
      <c r="E171" s="9">
        <v>10341</v>
      </c>
      <c r="F171" s="8" t="s">
        <v>178</v>
      </c>
      <c r="G171" s="10">
        <v>15000</v>
      </c>
      <c r="H171" s="10">
        <v>15000</v>
      </c>
      <c r="I171" s="8" t="s">
        <v>562</v>
      </c>
      <c r="J171" s="8" t="s">
        <v>1</v>
      </c>
    </row>
    <row r="172" spans="1:10" s="11" customFormat="1" ht="54" x14ac:dyDescent="0.2">
      <c r="A172" s="8" t="s">
        <v>334</v>
      </c>
      <c r="B172" s="8" t="s">
        <v>345</v>
      </c>
      <c r="C172" s="8" t="s">
        <v>365</v>
      </c>
      <c r="D172" s="9">
        <v>10507</v>
      </c>
      <c r="E172" s="9">
        <v>10507</v>
      </c>
      <c r="F172" s="8" t="s">
        <v>208</v>
      </c>
      <c r="G172" s="10">
        <v>1950</v>
      </c>
      <c r="H172" s="10">
        <v>1950</v>
      </c>
      <c r="I172" s="8" t="s">
        <v>562</v>
      </c>
      <c r="J172" s="8" t="s">
        <v>1</v>
      </c>
    </row>
    <row r="173" spans="1:10" s="1" customFormat="1" ht="72" x14ac:dyDescent="0.2">
      <c r="A173" s="8" t="s">
        <v>334</v>
      </c>
      <c r="B173" s="8" t="s">
        <v>345</v>
      </c>
      <c r="C173" s="8" t="s">
        <v>367</v>
      </c>
      <c r="D173" s="9">
        <v>10508</v>
      </c>
      <c r="E173" s="9">
        <v>10508</v>
      </c>
      <c r="F173" s="8" t="s">
        <v>209</v>
      </c>
      <c r="G173" s="10">
        <v>6000</v>
      </c>
      <c r="H173" s="10">
        <v>6000</v>
      </c>
      <c r="I173" s="8" t="s">
        <v>562</v>
      </c>
      <c r="J173" s="8" t="s">
        <v>1</v>
      </c>
    </row>
    <row r="174" spans="1:10" s="1" customFormat="1" ht="54" x14ac:dyDescent="0.2">
      <c r="A174" s="8" t="s">
        <v>334</v>
      </c>
      <c r="B174" s="8" t="s">
        <v>345</v>
      </c>
      <c r="C174" s="8" t="s">
        <v>372</v>
      </c>
      <c r="D174" s="9">
        <v>10531</v>
      </c>
      <c r="E174" s="9">
        <v>10531</v>
      </c>
      <c r="F174" s="8" t="s">
        <v>223</v>
      </c>
      <c r="G174" s="10">
        <v>2000</v>
      </c>
      <c r="H174" s="10">
        <v>2000</v>
      </c>
      <c r="I174" s="8" t="s">
        <v>562</v>
      </c>
      <c r="J174" s="8" t="s">
        <v>1</v>
      </c>
    </row>
    <row r="175" spans="1:10" s="11" customFormat="1" ht="54" x14ac:dyDescent="0.2">
      <c r="A175" s="8" t="s">
        <v>334</v>
      </c>
      <c r="B175" s="8" t="s">
        <v>345</v>
      </c>
      <c r="C175" s="8" t="s">
        <v>383</v>
      </c>
      <c r="D175" s="9">
        <v>10585</v>
      </c>
      <c r="E175" s="9">
        <v>10585</v>
      </c>
      <c r="F175" s="8" t="s">
        <v>247</v>
      </c>
      <c r="G175" s="10">
        <v>6000</v>
      </c>
      <c r="H175" s="10">
        <v>6000</v>
      </c>
      <c r="I175" s="8" t="s">
        <v>562</v>
      </c>
      <c r="J175" s="8" t="s">
        <v>1</v>
      </c>
    </row>
    <row r="176" spans="1:10" s="11" customFormat="1" ht="54" x14ac:dyDescent="0.2">
      <c r="A176" s="8" t="s">
        <v>334</v>
      </c>
      <c r="B176" s="8" t="s">
        <v>345</v>
      </c>
      <c r="C176" s="8" t="s">
        <v>377</v>
      </c>
      <c r="D176" s="9">
        <v>10643</v>
      </c>
      <c r="E176" s="9">
        <v>129</v>
      </c>
      <c r="F176" s="8" t="s">
        <v>273</v>
      </c>
      <c r="G176" s="10">
        <v>500</v>
      </c>
      <c r="H176" s="10">
        <v>500</v>
      </c>
      <c r="I176" s="8" t="s">
        <v>562</v>
      </c>
      <c r="J176" s="8" t="s">
        <v>1</v>
      </c>
    </row>
    <row r="177" spans="1:10" s="11" customFormat="1" ht="54" x14ac:dyDescent="0.2">
      <c r="A177" s="8" t="s">
        <v>334</v>
      </c>
      <c r="B177" s="8" t="s">
        <v>345</v>
      </c>
      <c r="C177" s="8" t="s">
        <v>376</v>
      </c>
      <c r="D177" s="9">
        <v>10654</v>
      </c>
      <c r="E177" s="9">
        <v>10654</v>
      </c>
      <c r="F177" s="8" t="s">
        <v>275</v>
      </c>
      <c r="G177" s="10">
        <v>13495</v>
      </c>
      <c r="H177" s="10">
        <v>13495</v>
      </c>
      <c r="I177" s="8" t="s">
        <v>562</v>
      </c>
      <c r="J177" s="8" t="s">
        <v>1</v>
      </c>
    </row>
    <row r="178" spans="1:10" s="11" customFormat="1" ht="54" x14ac:dyDescent="0.2">
      <c r="A178" s="8" t="s">
        <v>334</v>
      </c>
      <c r="B178" s="8" t="s">
        <v>345</v>
      </c>
      <c r="C178" s="8" t="s">
        <v>376</v>
      </c>
      <c r="D178" s="9">
        <v>10655</v>
      </c>
      <c r="E178" s="9">
        <v>10655</v>
      </c>
      <c r="F178" s="8" t="s">
        <v>276</v>
      </c>
      <c r="G178" s="10">
        <v>20000</v>
      </c>
      <c r="H178" s="10">
        <v>20000</v>
      </c>
      <c r="I178" s="8" t="s">
        <v>562</v>
      </c>
      <c r="J178" s="8" t="s">
        <v>1</v>
      </c>
    </row>
    <row r="179" spans="1:10" s="11" customFormat="1" ht="54" x14ac:dyDescent="0.2">
      <c r="A179" s="8" t="s">
        <v>334</v>
      </c>
      <c r="B179" s="8" t="s">
        <v>345</v>
      </c>
      <c r="C179" s="8" t="s">
        <v>365</v>
      </c>
      <c r="D179" s="9">
        <v>10012</v>
      </c>
      <c r="E179" s="9">
        <v>10012</v>
      </c>
      <c r="F179" s="8" t="s">
        <v>6</v>
      </c>
      <c r="G179" s="10">
        <v>10000</v>
      </c>
      <c r="H179" s="10">
        <v>10000</v>
      </c>
      <c r="I179" s="8" t="s">
        <v>562</v>
      </c>
      <c r="J179" s="8" t="s">
        <v>1</v>
      </c>
    </row>
    <row r="180" spans="1:10" s="11" customFormat="1" ht="72" x14ac:dyDescent="0.2">
      <c r="A180" s="8" t="s">
        <v>335</v>
      </c>
      <c r="B180" s="8" t="s">
        <v>347</v>
      </c>
      <c r="C180" s="8" t="s">
        <v>367</v>
      </c>
      <c r="D180" s="9">
        <v>10030</v>
      </c>
      <c r="E180" s="9">
        <v>10030</v>
      </c>
      <c r="F180" s="8" t="s">
        <v>10</v>
      </c>
      <c r="G180" s="10">
        <v>2500</v>
      </c>
      <c r="H180" s="10">
        <v>2500</v>
      </c>
      <c r="I180" s="8" t="s">
        <v>562</v>
      </c>
      <c r="J180" s="8" t="s">
        <v>1</v>
      </c>
    </row>
    <row r="181" spans="1:10" s="11" customFormat="1" ht="54" x14ac:dyDescent="0.2">
      <c r="A181" s="8" t="s">
        <v>335</v>
      </c>
      <c r="B181" s="8" t="s">
        <v>347</v>
      </c>
      <c r="C181" s="8" t="s">
        <v>371</v>
      </c>
      <c r="D181" s="9">
        <v>10031</v>
      </c>
      <c r="E181" s="9">
        <v>10031</v>
      </c>
      <c r="F181" s="8" t="s">
        <v>11</v>
      </c>
      <c r="G181" s="10">
        <v>1000</v>
      </c>
      <c r="H181" s="10">
        <v>1000</v>
      </c>
      <c r="I181" s="8" t="s">
        <v>562</v>
      </c>
      <c r="J181" s="8" t="s">
        <v>1</v>
      </c>
    </row>
    <row r="182" spans="1:10" s="1" customFormat="1" ht="72" x14ac:dyDescent="0.2">
      <c r="A182" s="8" t="s">
        <v>334</v>
      </c>
      <c r="B182" s="8" t="s">
        <v>345</v>
      </c>
      <c r="C182" s="8" t="s">
        <v>367</v>
      </c>
      <c r="D182" s="9">
        <v>10041</v>
      </c>
      <c r="E182" s="9">
        <v>10041</v>
      </c>
      <c r="F182" s="8" t="s">
        <v>15</v>
      </c>
      <c r="G182" s="10">
        <v>5000</v>
      </c>
      <c r="H182" s="10">
        <v>5000</v>
      </c>
      <c r="I182" s="8" t="s">
        <v>562</v>
      </c>
      <c r="J182" s="8" t="s">
        <v>1</v>
      </c>
    </row>
    <row r="183" spans="1:10" s="1" customFormat="1" ht="54" x14ac:dyDescent="0.2">
      <c r="A183" s="8" t="s">
        <v>334</v>
      </c>
      <c r="B183" s="8" t="s">
        <v>345</v>
      </c>
      <c r="C183" s="8" t="s">
        <v>372</v>
      </c>
      <c r="D183" s="9">
        <v>10042</v>
      </c>
      <c r="E183" s="9">
        <v>10042</v>
      </c>
      <c r="F183" s="8" t="s">
        <v>16</v>
      </c>
      <c r="G183" s="10">
        <v>2700</v>
      </c>
      <c r="H183" s="10">
        <v>2700</v>
      </c>
      <c r="I183" s="8" t="s">
        <v>562</v>
      </c>
      <c r="J183" s="8" t="s">
        <v>1</v>
      </c>
    </row>
    <row r="184" spans="1:10" s="1" customFormat="1" ht="54" x14ac:dyDescent="0.2">
      <c r="A184" s="8" t="s">
        <v>335</v>
      </c>
      <c r="B184" s="8" t="s">
        <v>347</v>
      </c>
      <c r="C184" s="8" t="s">
        <v>374</v>
      </c>
      <c r="D184" s="9">
        <v>10045</v>
      </c>
      <c r="E184" s="9">
        <v>10045</v>
      </c>
      <c r="F184" s="8" t="s">
        <v>17</v>
      </c>
      <c r="G184" s="10">
        <v>110000</v>
      </c>
      <c r="H184" s="10">
        <v>110000</v>
      </c>
      <c r="I184" s="8" t="s">
        <v>562</v>
      </c>
      <c r="J184" s="8" t="s">
        <v>1</v>
      </c>
    </row>
    <row r="185" spans="1:10" s="1" customFormat="1" ht="72" x14ac:dyDescent="0.2">
      <c r="A185" s="8" t="s">
        <v>335</v>
      </c>
      <c r="B185" s="8" t="s">
        <v>347</v>
      </c>
      <c r="C185" s="8" t="s">
        <v>375</v>
      </c>
      <c r="D185" s="9">
        <v>10046</v>
      </c>
      <c r="E185" s="9">
        <v>10046</v>
      </c>
      <c r="F185" s="8" t="s">
        <v>18</v>
      </c>
      <c r="G185" s="10">
        <v>150000</v>
      </c>
      <c r="H185" s="10">
        <v>150000</v>
      </c>
      <c r="I185" s="8" t="s">
        <v>562</v>
      </c>
      <c r="J185" s="8" t="s">
        <v>1</v>
      </c>
    </row>
    <row r="186" spans="1:10" s="11" customFormat="1" ht="54" x14ac:dyDescent="0.2">
      <c r="A186" s="8" t="s">
        <v>335</v>
      </c>
      <c r="B186" s="8" t="s">
        <v>347</v>
      </c>
      <c r="C186" s="8" t="s">
        <v>372</v>
      </c>
      <c r="D186" s="9">
        <v>10048</v>
      </c>
      <c r="E186" s="9">
        <v>10048</v>
      </c>
      <c r="F186" s="8" t="s">
        <v>20</v>
      </c>
      <c r="G186" s="10">
        <v>1000</v>
      </c>
      <c r="H186" s="10">
        <v>1000</v>
      </c>
      <c r="I186" s="8" t="s">
        <v>562</v>
      </c>
      <c r="J186" s="8" t="s">
        <v>1</v>
      </c>
    </row>
    <row r="187" spans="1:10" s="11" customFormat="1" ht="72" x14ac:dyDescent="0.2">
      <c r="A187" s="8" t="s">
        <v>335</v>
      </c>
      <c r="B187" s="8" t="s">
        <v>347</v>
      </c>
      <c r="C187" s="8" t="s">
        <v>373</v>
      </c>
      <c r="D187" s="9">
        <v>10051</v>
      </c>
      <c r="E187" s="9">
        <v>10051</v>
      </c>
      <c r="F187" s="8" t="s">
        <v>21</v>
      </c>
      <c r="G187" s="10">
        <v>25000</v>
      </c>
      <c r="H187" s="10">
        <v>25000</v>
      </c>
      <c r="I187" s="8" t="s">
        <v>562</v>
      </c>
      <c r="J187" s="8" t="s">
        <v>1</v>
      </c>
    </row>
    <row r="188" spans="1:10" s="11" customFormat="1" ht="126" x14ac:dyDescent="0.2">
      <c r="A188" s="8" t="s">
        <v>334</v>
      </c>
      <c r="B188" s="8" t="s">
        <v>345</v>
      </c>
      <c r="C188" s="8" t="s">
        <v>376</v>
      </c>
      <c r="D188" s="9">
        <v>10062</v>
      </c>
      <c r="E188" s="9">
        <v>10062</v>
      </c>
      <c r="F188" s="8" t="s">
        <v>24</v>
      </c>
      <c r="G188" s="10">
        <v>61000</v>
      </c>
      <c r="H188" s="10">
        <v>61000</v>
      </c>
      <c r="I188" s="8" t="s">
        <v>562</v>
      </c>
      <c r="J188" s="8" t="s">
        <v>1</v>
      </c>
    </row>
    <row r="189" spans="1:10" s="11" customFormat="1" ht="54" x14ac:dyDescent="0.2">
      <c r="A189" s="8" t="s">
        <v>334</v>
      </c>
      <c r="B189" s="8" t="s">
        <v>345</v>
      </c>
      <c r="C189" s="8" t="s">
        <v>377</v>
      </c>
      <c r="D189" s="9">
        <v>10083</v>
      </c>
      <c r="E189" s="9">
        <v>10083</v>
      </c>
      <c r="F189" s="8" t="s">
        <v>34</v>
      </c>
      <c r="G189" s="10">
        <v>13000</v>
      </c>
      <c r="H189" s="10">
        <v>13000</v>
      </c>
      <c r="I189" s="8" t="s">
        <v>562</v>
      </c>
      <c r="J189" s="8" t="s">
        <v>1</v>
      </c>
    </row>
    <row r="190" spans="1:10" s="11" customFormat="1" ht="54" x14ac:dyDescent="0.2">
      <c r="A190" s="8" t="s">
        <v>334</v>
      </c>
      <c r="B190" s="8" t="s">
        <v>345</v>
      </c>
      <c r="C190" s="8" t="s">
        <v>376</v>
      </c>
      <c r="D190" s="9">
        <v>10084</v>
      </c>
      <c r="E190" s="9">
        <v>10084</v>
      </c>
      <c r="F190" s="8" t="s">
        <v>35</v>
      </c>
      <c r="G190" s="10">
        <v>10000</v>
      </c>
      <c r="H190" s="10">
        <v>10000</v>
      </c>
      <c r="I190" s="8" t="s">
        <v>562</v>
      </c>
      <c r="J190" s="8" t="s">
        <v>1</v>
      </c>
    </row>
    <row r="191" spans="1:10" s="11" customFormat="1" ht="54" x14ac:dyDescent="0.2">
      <c r="A191" s="8" t="s">
        <v>334</v>
      </c>
      <c r="B191" s="8" t="s">
        <v>345</v>
      </c>
      <c r="C191" s="8" t="s">
        <v>377</v>
      </c>
      <c r="D191" s="9">
        <v>10098</v>
      </c>
      <c r="E191" s="9">
        <v>10098</v>
      </c>
      <c r="F191" s="8" t="s">
        <v>47</v>
      </c>
      <c r="G191" s="10">
        <v>15000</v>
      </c>
      <c r="H191" s="10">
        <v>15000</v>
      </c>
      <c r="I191" s="8" t="s">
        <v>562</v>
      </c>
      <c r="J191" s="8" t="s">
        <v>1</v>
      </c>
    </row>
    <row r="192" spans="1:10" s="11" customFormat="1" ht="54" x14ac:dyDescent="0.2">
      <c r="A192" s="8" t="s">
        <v>334</v>
      </c>
      <c r="B192" s="8" t="s">
        <v>346</v>
      </c>
      <c r="C192" s="8" t="s">
        <v>384</v>
      </c>
      <c r="D192" s="9">
        <v>10212</v>
      </c>
      <c r="E192" s="9">
        <v>10212</v>
      </c>
      <c r="F192" s="8" t="s">
        <v>102</v>
      </c>
      <c r="G192" s="10">
        <v>2400</v>
      </c>
      <c r="H192" s="10">
        <v>2400</v>
      </c>
      <c r="I192" s="8" t="s">
        <v>562</v>
      </c>
      <c r="J192" s="8" t="s">
        <v>1</v>
      </c>
    </row>
    <row r="193" spans="1:10" s="11" customFormat="1" ht="54" x14ac:dyDescent="0.2">
      <c r="A193" s="8" t="s">
        <v>334</v>
      </c>
      <c r="B193" s="8" t="s">
        <v>346</v>
      </c>
      <c r="C193" s="8" t="s">
        <v>385</v>
      </c>
      <c r="D193" s="9">
        <v>10213</v>
      </c>
      <c r="E193" s="9">
        <v>10213</v>
      </c>
      <c r="F193" s="8" t="s">
        <v>593</v>
      </c>
      <c r="G193" s="10">
        <v>9500</v>
      </c>
      <c r="H193" s="10">
        <v>9500</v>
      </c>
      <c r="I193" s="8" t="s">
        <v>562</v>
      </c>
      <c r="J193" s="8" t="s">
        <v>1</v>
      </c>
    </row>
    <row r="194" spans="1:10" s="11" customFormat="1" ht="54" x14ac:dyDescent="0.2">
      <c r="A194" s="8" t="s">
        <v>334</v>
      </c>
      <c r="B194" s="8" t="s">
        <v>346</v>
      </c>
      <c r="C194" s="8" t="s">
        <v>385</v>
      </c>
      <c r="D194" s="9">
        <v>10214</v>
      </c>
      <c r="E194" s="9">
        <v>10214</v>
      </c>
      <c r="F194" s="8" t="s">
        <v>103</v>
      </c>
      <c r="G194" s="10">
        <v>500</v>
      </c>
      <c r="H194" s="10">
        <v>500</v>
      </c>
      <c r="I194" s="8" t="s">
        <v>562</v>
      </c>
      <c r="J194" s="8" t="s">
        <v>1</v>
      </c>
    </row>
    <row r="195" spans="1:10" s="11" customFormat="1" ht="54" x14ac:dyDescent="0.2">
      <c r="A195" s="8" t="s">
        <v>334</v>
      </c>
      <c r="B195" s="8" t="s">
        <v>352</v>
      </c>
      <c r="C195" s="8" t="s">
        <v>389</v>
      </c>
      <c r="D195" s="9">
        <v>10233</v>
      </c>
      <c r="E195" s="9">
        <v>10233</v>
      </c>
      <c r="F195" s="8" t="s">
        <v>113</v>
      </c>
      <c r="G195" s="10">
        <v>6000</v>
      </c>
      <c r="H195" s="10">
        <v>6000</v>
      </c>
      <c r="I195" s="8" t="s">
        <v>562</v>
      </c>
      <c r="J195" s="8" t="s">
        <v>1</v>
      </c>
    </row>
    <row r="196" spans="1:10" s="11" customFormat="1" ht="54" x14ac:dyDescent="0.2">
      <c r="A196" s="8" t="s">
        <v>334</v>
      </c>
      <c r="B196" s="8" t="s">
        <v>352</v>
      </c>
      <c r="C196" s="8" t="s">
        <v>385</v>
      </c>
      <c r="D196" s="9">
        <v>10235</v>
      </c>
      <c r="E196" s="9">
        <v>10235</v>
      </c>
      <c r="F196" s="8" t="s">
        <v>115</v>
      </c>
      <c r="G196" s="10">
        <v>500</v>
      </c>
      <c r="H196" s="10">
        <v>500</v>
      </c>
      <c r="I196" s="8" t="s">
        <v>562</v>
      </c>
      <c r="J196" s="8" t="s">
        <v>1</v>
      </c>
    </row>
    <row r="197" spans="1:10" s="11" customFormat="1" ht="54" x14ac:dyDescent="0.2">
      <c r="A197" s="8" t="s">
        <v>334</v>
      </c>
      <c r="B197" s="8" t="s">
        <v>353</v>
      </c>
      <c r="C197" s="8" t="s">
        <v>384</v>
      </c>
      <c r="D197" s="9">
        <v>10239</v>
      </c>
      <c r="E197" s="9">
        <v>10239</v>
      </c>
      <c r="F197" s="8" t="s">
        <v>119</v>
      </c>
      <c r="G197" s="10">
        <v>189204.38</v>
      </c>
      <c r="H197" s="10">
        <v>189204.38</v>
      </c>
      <c r="I197" s="8" t="s">
        <v>562</v>
      </c>
      <c r="J197" s="8" t="s">
        <v>1</v>
      </c>
    </row>
    <row r="198" spans="1:10" s="1" customFormat="1" ht="54" x14ac:dyDescent="0.2">
      <c r="A198" s="8" t="s">
        <v>334</v>
      </c>
      <c r="B198" s="8" t="s">
        <v>353</v>
      </c>
      <c r="C198" s="8" t="s">
        <v>390</v>
      </c>
      <c r="D198" s="9">
        <v>10240</v>
      </c>
      <c r="E198" s="9">
        <v>10240</v>
      </c>
      <c r="F198" s="8" t="s">
        <v>120</v>
      </c>
      <c r="G198" s="10">
        <v>13222.5</v>
      </c>
      <c r="H198" s="10">
        <v>13222.5</v>
      </c>
      <c r="I198" s="8" t="s">
        <v>562</v>
      </c>
      <c r="J198" s="8" t="s">
        <v>1</v>
      </c>
    </row>
    <row r="199" spans="1:10" s="1" customFormat="1" ht="54" x14ac:dyDescent="0.2">
      <c r="A199" s="8" t="s">
        <v>334</v>
      </c>
      <c r="B199" s="8" t="s">
        <v>346</v>
      </c>
      <c r="C199" s="8" t="s">
        <v>377</v>
      </c>
      <c r="D199" s="9">
        <v>10241</v>
      </c>
      <c r="E199" s="9">
        <v>10241</v>
      </c>
      <c r="F199" s="8" t="s">
        <v>121</v>
      </c>
      <c r="G199" s="10">
        <v>59676</v>
      </c>
      <c r="H199" s="10">
        <v>59676</v>
      </c>
      <c r="I199" s="8" t="s">
        <v>562</v>
      </c>
      <c r="J199" s="8" t="s">
        <v>1</v>
      </c>
    </row>
    <row r="200" spans="1:10" s="11" customFormat="1" ht="72" x14ac:dyDescent="0.2">
      <c r="A200" s="8" t="s">
        <v>339</v>
      </c>
      <c r="B200" s="8" t="s">
        <v>358</v>
      </c>
      <c r="C200" s="8" t="s">
        <v>375</v>
      </c>
      <c r="D200" s="9">
        <v>10338</v>
      </c>
      <c r="E200" s="9">
        <v>10338</v>
      </c>
      <c r="F200" s="8" t="s">
        <v>175</v>
      </c>
      <c r="G200" s="10">
        <v>2000</v>
      </c>
      <c r="H200" s="10">
        <v>2000</v>
      </c>
      <c r="I200" s="8" t="s">
        <v>562</v>
      </c>
      <c r="J200" s="8" t="s">
        <v>1</v>
      </c>
    </row>
    <row r="201" spans="1:10" s="11" customFormat="1" ht="90" x14ac:dyDescent="0.2">
      <c r="A201" s="8" t="s">
        <v>335</v>
      </c>
      <c r="B201" s="8" t="s">
        <v>347</v>
      </c>
      <c r="C201" s="8" t="s">
        <v>374</v>
      </c>
      <c r="D201" s="9">
        <v>10350</v>
      </c>
      <c r="E201" s="9">
        <v>10350</v>
      </c>
      <c r="F201" s="8" t="s">
        <v>181</v>
      </c>
      <c r="G201" s="10">
        <v>5000</v>
      </c>
      <c r="H201" s="10">
        <v>5000</v>
      </c>
      <c r="I201" s="8" t="s">
        <v>562</v>
      </c>
      <c r="J201" s="8" t="s">
        <v>1</v>
      </c>
    </row>
    <row r="202" spans="1:10" s="1" customFormat="1" ht="72" x14ac:dyDescent="0.2">
      <c r="A202" s="8" t="s">
        <v>335</v>
      </c>
      <c r="B202" s="8" t="s">
        <v>347</v>
      </c>
      <c r="C202" s="8" t="s">
        <v>367</v>
      </c>
      <c r="D202" s="9">
        <v>10359</v>
      </c>
      <c r="E202" s="9">
        <v>10359</v>
      </c>
      <c r="F202" s="8" t="s">
        <v>19</v>
      </c>
      <c r="G202" s="10">
        <v>26000</v>
      </c>
      <c r="H202" s="10">
        <v>26000</v>
      </c>
      <c r="I202" s="8" t="s">
        <v>562</v>
      </c>
      <c r="J202" s="8" t="s">
        <v>1</v>
      </c>
    </row>
    <row r="203" spans="1:10" s="1" customFormat="1" ht="54" x14ac:dyDescent="0.2">
      <c r="A203" s="8" t="s">
        <v>334</v>
      </c>
      <c r="B203" s="8" t="s">
        <v>345</v>
      </c>
      <c r="C203" s="8" t="s">
        <v>374</v>
      </c>
      <c r="D203" s="9">
        <v>10365</v>
      </c>
      <c r="E203" s="9">
        <v>10365</v>
      </c>
      <c r="F203" s="8" t="s">
        <v>185</v>
      </c>
      <c r="G203" s="10">
        <v>28000</v>
      </c>
      <c r="H203" s="10">
        <v>28000</v>
      </c>
      <c r="I203" s="8" t="s">
        <v>562</v>
      </c>
      <c r="J203" s="8" t="s">
        <v>1</v>
      </c>
    </row>
    <row r="204" spans="1:10" s="11" customFormat="1" ht="72" x14ac:dyDescent="0.2">
      <c r="A204" s="8" t="s">
        <v>334</v>
      </c>
      <c r="B204" s="8" t="s">
        <v>345</v>
      </c>
      <c r="C204" s="8" t="s">
        <v>375</v>
      </c>
      <c r="D204" s="9">
        <v>10366</v>
      </c>
      <c r="E204" s="9">
        <v>10366</v>
      </c>
      <c r="F204" s="8" t="s">
        <v>186</v>
      </c>
      <c r="G204" s="10">
        <v>48000</v>
      </c>
      <c r="H204" s="10">
        <v>48000</v>
      </c>
      <c r="I204" s="8" t="s">
        <v>562</v>
      </c>
      <c r="J204" s="8" t="s">
        <v>1</v>
      </c>
    </row>
    <row r="205" spans="1:10" s="11" customFormat="1" ht="72" x14ac:dyDescent="0.2">
      <c r="A205" s="8" t="s">
        <v>334</v>
      </c>
      <c r="B205" s="8" t="s">
        <v>345</v>
      </c>
      <c r="C205" s="8" t="s">
        <v>373</v>
      </c>
      <c r="D205" s="9">
        <v>10367</v>
      </c>
      <c r="E205" s="9">
        <v>10367</v>
      </c>
      <c r="F205" s="8" t="s">
        <v>187</v>
      </c>
      <c r="G205" s="10">
        <v>4000</v>
      </c>
      <c r="H205" s="10">
        <v>4000</v>
      </c>
      <c r="I205" s="8" t="s">
        <v>562</v>
      </c>
      <c r="J205" s="8" t="s">
        <v>1</v>
      </c>
    </row>
    <row r="206" spans="1:10" s="11" customFormat="1" ht="54" x14ac:dyDescent="0.2">
      <c r="A206" s="8" t="s">
        <v>335</v>
      </c>
      <c r="B206" s="8" t="s">
        <v>347</v>
      </c>
      <c r="C206" s="8" t="s">
        <v>371</v>
      </c>
      <c r="D206" s="9">
        <v>10375</v>
      </c>
      <c r="E206" s="9">
        <v>10375</v>
      </c>
      <c r="F206" s="8" t="s">
        <v>191</v>
      </c>
      <c r="G206" s="10">
        <v>2000</v>
      </c>
      <c r="H206" s="10">
        <v>2000</v>
      </c>
      <c r="I206" s="8" t="s">
        <v>562</v>
      </c>
      <c r="J206" s="8" t="s">
        <v>1</v>
      </c>
    </row>
    <row r="207" spans="1:10" s="11" customFormat="1" ht="72" x14ac:dyDescent="0.2">
      <c r="A207" s="8" t="s">
        <v>340</v>
      </c>
      <c r="B207" s="8" t="s">
        <v>359</v>
      </c>
      <c r="C207" s="8" t="s">
        <v>374</v>
      </c>
      <c r="D207" s="9">
        <v>10506</v>
      </c>
      <c r="E207" s="9">
        <v>10506</v>
      </c>
      <c r="F207" s="8" t="s">
        <v>207</v>
      </c>
      <c r="G207" s="10">
        <v>3000</v>
      </c>
      <c r="H207" s="10">
        <v>3000</v>
      </c>
      <c r="I207" s="8" t="s">
        <v>562</v>
      </c>
      <c r="J207" s="8" t="s">
        <v>1</v>
      </c>
    </row>
    <row r="208" spans="1:10" s="11" customFormat="1" ht="90" x14ac:dyDescent="0.2">
      <c r="A208" s="8" t="s">
        <v>340</v>
      </c>
      <c r="B208" s="8" t="s">
        <v>359</v>
      </c>
      <c r="C208" s="8" t="s">
        <v>375</v>
      </c>
      <c r="D208" s="9">
        <v>10515</v>
      </c>
      <c r="E208" s="9">
        <v>10515</v>
      </c>
      <c r="F208" s="8" t="s">
        <v>215</v>
      </c>
      <c r="G208" s="10">
        <v>3000</v>
      </c>
      <c r="H208" s="10">
        <v>3000</v>
      </c>
      <c r="I208" s="8" t="s">
        <v>562</v>
      </c>
      <c r="J208" s="8" t="s">
        <v>1</v>
      </c>
    </row>
    <row r="209" spans="1:10" s="11" customFormat="1" ht="72" x14ac:dyDescent="0.2">
      <c r="A209" s="8" t="s">
        <v>339</v>
      </c>
      <c r="B209" s="8" t="s">
        <v>358</v>
      </c>
      <c r="C209" s="8" t="s">
        <v>374</v>
      </c>
      <c r="D209" s="9">
        <v>10521</v>
      </c>
      <c r="E209" s="9">
        <v>10521</v>
      </c>
      <c r="F209" s="8" t="s">
        <v>216</v>
      </c>
      <c r="G209" s="10">
        <v>3000</v>
      </c>
      <c r="H209" s="10">
        <v>3000</v>
      </c>
      <c r="I209" s="8" t="s">
        <v>562</v>
      </c>
      <c r="J209" s="8" t="s">
        <v>1</v>
      </c>
    </row>
    <row r="210" spans="1:10" s="11" customFormat="1" ht="54" x14ac:dyDescent="0.2">
      <c r="A210" s="8" t="s">
        <v>335</v>
      </c>
      <c r="B210" s="8" t="s">
        <v>347</v>
      </c>
      <c r="C210" s="8" t="s">
        <v>374</v>
      </c>
      <c r="D210" s="9">
        <v>10522</v>
      </c>
      <c r="E210" s="9">
        <v>10522</v>
      </c>
      <c r="F210" s="8" t="s">
        <v>217</v>
      </c>
      <c r="G210" s="10">
        <v>80000</v>
      </c>
      <c r="H210" s="10">
        <v>80000</v>
      </c>
      <c r="I210" s="8" t="s">
        <v>562</v>
      </c>
      <c r="J210" s="8" t="s">
        <v>1</v>
      </c>
    </row>
    <row r="211" spans="1:10" s="1" customFormat="1" ht="54" x14ac:dyDescent="0.2">
      <c r="A211" s="8" t="s">
        <v>335</v>
      </c>
      <c r="B211" s="8" t="s">
        <v>347</v>
      </c>
      <c r="C211" s="8" t="s">
        <v>375</v>
      </c>
      <c r="D211" s="9">
        <v>10523</v>
      </c>
      <c r="E211" s="9">
        <v>10523</v>
      </c>
      <c r="F211" s="8" t="s">
        <v>218</v>
      </c>
      <c r="G211" s="10">
        <v>82000</v>
      </c>
      <c r="H211" s="10">
        <v>82000</v>
      </c>
      <c r="I211" s="8" t="s">
        <v>562</v>
      </c>
      <c r="J211" s="8" t="s">
        <v>1</v>
      </c>
    </row>
    <row r="212" spans="1:10" s="1" customFormat="1" ht="54" x14ac:dyDescent="0.2">
      <c r="A212" s="8" t="s">
        <v>335</v>
      </c>
      <c r="B212" s="8" t="s">
        <v>347</v>
      </c>
      <c r="C212" s="8" t="s">
        <v>376</v>
      </c>
      <c r="D212" s="9">
        <v>10524</v>
      </c>
      <c r="E212" s="9">
        <v>10524</v>
      </c>
      <c r="F212" s="8" t="s">
        <v>219</v>
      </c>
      <c r="G212" s="10">
        <v>15000</v>
      </c>
      <c r="H212" s="10">
        <v>15000</v>
      </c>
      <c r="I212" s="8" t="s">
        <v>562</v>
      </c>
      <c r="J212" s="8" t="s">
        <v>1</v>
      </c>
    </row>
    <row r="213" spans="1:10" s="1" customFormat="1" ht="54" x14ac:dyDescent="0.2">
      <c r="A213" s="8" t="s">
        <v>335</v>
      </c>
      <c r="B213" s="8" t="s">
        <v>347</v>
      </c>
      <c r="C213" s="8" t="s">
        <v>372</v>
      </c>
      <c r="D213" s="9">
        <v>10526</v>
      </c>
      <c r="E213" s="9">
        <v>10526</v>
      </c>
      <c r="F213" s="8" t="s">
        <v>220</v>
      </c>
      <c r="G213" s="10">
        <v>1000</v>
      </c>
      <c r="H213" s="10">
        <v>1000</v>
      </c>
      <c r="I213" s="8" t="s">
        <v>562</v>
      </c>
      <c r="J213" s="8" t="s">
        <v>1</v>
      </c>
    </row>
    <row r="214" spans="1:10" s="11" customFormat="1" ht="54" x14ac:dyDescent="0.2">
      <c r="A214" s="8" t="s">
        <v>335</v>
      </c>
      <c r="B214" s="8" t="s">
        <v>347</v>
      </c>
      <c r="C214" s="8" t="s">
        <v>371</v>
      </c>
      <c r="D214" s="9">
        <v>10528</v>
      </c>
      <c r="E214" s="9">
        <v>10528</v>
      </c>
      <c r="F214" s="8" t="s">
        <v>221</v>
      </c>
      <c r="G214" s="10">
        <v>6000</v>
      </c>
      <c r="H214" s="10">
        <v>6000</v>
      </c>
      <c r="I214" s="8" t="s">
        <v>562</v>
      </c>
      <c r="J214" s="8" t="s">
        <v>1</v>
      </c>
    </row>
    <row r="215" spans="1:10" s="1" customFormat="1" ht="54" x14ac:dyDescent="0.2">
      <c r="A215" s="8" t="s">
        <v>334</v>
      </c>
      <c r="B215" s="8" t="s">
        <v>348</v>
      </c>
      <c r="C215" s="8" t="s">
        <v>377</v>
      </c>
      <c r="D215" s="9">
        <v>10557</v>
      </c>
      <c r="E215" s="9">
        <v>10557</v>
      </c>
      <c r="F215" s="8" t="s">
        <v>231</v>
      </c>
      <c r="G215" s="10">
        <v>1000</v>
      </c>
      <c r="H215" s="10">
        <v>1000</v>
      </c>
      <c r="I215" s="8" t="s">
        <v>562</v>
      </c>
      <c r="J215" s="8" t="s">
        <v>1</v>
      </c>
    </row>
    <row r="216" spans="1:10" s="11" customFormat="1" ht="54" x14ac:dyDescent="0.2">
      <c r="A216" s="8" t="s">
        <v>334</v>
      </c>
      <c r="B216" s="8" t="s">
        <v>352</v>
      </c>
      <c r="C216" s="8" t="s">
        <v>372</v>
      </c>
      <c r="D216" s="9">
        <v>10628</v>
      </c>
      <c r="E216" s="9">
        <v>10628</v>
      </c>
      <c r="F216" s="8" t="s">
        <v>264</v>
      </c>
      <c r="G216" s="10">
        <v>4000</v>
      </c>
      <c r="H216" s="10">
        <v>4000</v>
      </c>
      <c r="I216" s="8" t="s">
        <v>562</v>
      </c>
      <c r="J216" s="8" t="s">
        <v>1</v>
      </c>
    </row>
    <row r="217" spans="1:10" s="11" customFormat="1" ht="72" x14ac:dyDescent="0.2">
      <c r="A217" s="8" t="s">
        <v>334</v>
      </c>
      <c r="B217" s="8" t="s">
        <v>348</v>
      </c>
      <c r="C217" s="8" t="s">
        <v>367</v>
      </c>
      <c r="D217" s="9">
        <v>10638</v>
      </c>
      <c r="E217" s="9">
        <v>10638</v>
      </c>
      <c r="F217" s="8" t="s">
        <v>268</v>
      </c>
      <c r="G217" s="10">
        <v>4000</v>
      </c>
      <c r="H217" s="10">
        <v>4000</v>
      </c>
      <c r="I217" s="8" t="s">
        <v>562</v>
      </c>
      <c r="J217" s="8" t="s">
        <v>1</v>
      </c>
    </row>
    <row r="218" spans="1:10" s="11" customFormat="1" ht="54" x14ac:dyDescent="0.2">
      <c r="A218" s="8" t="s">
        <v>335</v>
      </c>
      <c r="B218" s="8" t="s">
        <v>347</v>
      </c>
      <c r="C218" s="8" t="s">
        <v>372</v>
      </c>
      <c r="D218" s="9">
        <v>10657</v>
      </c>
      <c r="E218" s="9">
        <v>10657</v>
      </c>
      <c r="F218" s="8" t="s">
        <v>278</v>
      </c>
      <c r="G218" s="10">
        <v>1000</v>
      </c>
      <c r="H218" s="10">
        <v>1000</v>
      </c>
      <c r="I218" s="8" t="s">
        <v>562</v>
      </c>
      <c r="J218" s="8" t="s">
        <v>1</v>
      </c>
    </row>
    <row r="219" spans="1:10" s="1" customFormat="1" ht="54" x14ac:dyDescent="0.2">
      <c r="A219" s="8" t="s">
        <v>335</v>
      </c>
      <c r="B219" s="8" t="s">
        <v>347</v>
      </c>
      <c r="C219" s="8" t="s">
        <v>372</v>
      </c>
      <c r="D219" s="9">
        <v>10658</v>
      </c>
      <c r="E219" s="9">
        <v>10658</v>
      </c>
      <c r="F219" s="8" t="s">
        <v>279</v>
      </c>
      <c r="G219" s="10">
        <v>1000</v>
      </c>
      <c r="H219" s="10">
        <v>1000</v>
      </c>
      <c r="I219" s="8" t="s">
        <v>562</v>
      </c>
      <c r="J219" s="8" t="s">
        <v>1</v>
      </c>
    </row>
    <row r="220" spans="1:10" s="1" customFormat="1" ht="72" x14ac:dyDescent="0.2">
      <c r="A220" s="8" t="s">
        <v>334</v>
      </c>
      <c r="B220" s="8" t="s">
        <v>345</v>
      </c>
      <c r="C220" s="8" t="s">
        <v>367</v>
      </c>
      <c r="D220" s="9">
        <v>10672</v>
      </c>
      <c r="E220" s="9">
        <v>221</v>
      </c>
      <c r="F220" s="8" t="s">
        <v>578</v>
      </c>
      <c r="G220" s="10">
        <v>14000</v>
      </c>
      <c r="H220" s="10">
        <v>14000</v>
      </c>
      <c r="I220" s="8" t="s">
        <v>562</v>
      </c>
      <c r="J220" s="8" t="s">
        <v>1</v>
      </c>
    </row>
    <row r="221" spans="1:10" s="1" customFormat="1" ht="57.75" customHeight="1" x14ac:dyDescent="0.2">
      <c r="A221" s="8" t="s">
        <v>334</v>
      </c>
      <c r="B221" s="8" t="s">
        <v>345</v>
      </c>
      <c r="C221" s="8" t="s">
        <v>372</v>
      </c>
      <c r="D221" s="9">
        <v>10673</v>
      </c>
      <c r="E221" s="9">
        <v>219</v>
      </c>
      <c r="F221" s="8" t="s">
        <v>579</v>
      </c>
      <c r="G221" s="10">
        <v>1000</v>
      </c>
      <c r="H221" s="10">
        <v>1000</v>
      </c>
      <c r="I221" s="8" t="s">
        <v>562</v>
      </c>
      <c r="J221" s="8" t="s">
        <v>1</v>
      </c>
    </row>
    <row r="222" spans="1:10" s="1" customFormat="1" ht="57.75" customHeight="1" x14ac:dyDescent="0.2">
      <c r="A222" s="8" t="s">
        <v>334</v>
      </c>
      <c r="B222" s="8" t="s">
        <v>345</v>
      </c>
      <c r="C222" s="8" t="s">
        <v>374</v>
      </c>
      <c r="D222" s="9">
        <v>10674</v>
      </c>
      <c r="E222" s="9">
        <v>220</v>
      </c>
      <c r="F222" s="8" t="s">
        <v>580</v>
      </c>
      <c r="G222" s="10">
        <v>35000</v>
      </c>
      <c r="H222" s="10">
        <v>35000</v>
      </c>
      <c r="I222" s="8" t="s">
        <v>562</v>
      </c>
      <c r="J222" s="8" t="s">
        <v>1</v>
      </c>
    </row>
    <row r="223" spans="1:10" s="1" customFormat="1" ht="57.75" customHeight="1" x14ac:dyDescent="0.2">
      <c r="A223" s="8" t="s">
        <v>334</v>
      </c>
      <c r="B223" s="8" t="s">
        <v>348</v>
      </c>
      <c r="C223" s="8" t="s">
        <v>408</v>
      </c>
      <c r="D223" s="9">
        <v>20011</v>
      </c>
      <c r="E223" s="9">
        <v>20011</v>
      </c>
      <c r="F223" s="8" t="s">
        <v>290</v>
      </c>
      <c r="G223" s="10">
        <v>1000</v>
      </c>
      <c r="H223" s="10">
        <v>1000</v>
      </c>
      <c r="I223" s="8" t="s">
        <v>562</v>
      </c>
      <c r="J223" s="8" t="s">
        <v>1</v>
      </c>
    </row>
    <row r="224" spans="1:10" s="11" customFormat="1" ht="54" x14ac:dyDescent="0.2">
      <c r="A224" s="8" t="s">
        <v>334</v>
      </c>
      <c r="B224" s="8" t="s">
        <v>345</v>
      </c>
      <c r="C224" s="8" t="s">
        <v>365</v>
      </c>
      <c r="D224" s="9">
        <v>10188</v>
      </c>
      <c r="E224" s="9">
        <v>10188</v>
      </c>
      <c r="F224" s="8" t="s">
        <v>90</v>
      </c>
      <c r="G224" s="10">
        <v>15000</v>
      </c>
      <c r="H224" s="10">
        <v>15000</v>
      </c>
      <c r="I224" s="8" t="s">
        <v>540</v>
      </c>
      <c r="J224" s="8" t="s">
        <v>1</v>
      </c>
    </row>
    <row r="225" spans="1:10" s="11" customFormat="1" ht="36" x14ac:dyDescent="0.2">
      <c r="A225" s="8" t="s">
        <v>334</v>
      </c>
      <c r="B225" s="8" t="s">
        <v>351</v>
      </c>
      <c r="C225" s="8" t="s">
        <v>382</v>
      </c>
      <c r="D225" s="9">
        <v>10554</v>
      </c>
      <c r="E225" s="9">
        <v>10554</v>
      </c>
      <c r="F225" s="8" t="s">
        <v>229</v>
      </c>
      <c r="G225" s="10">
        <v>24590</v>
      </c>
      <c r="H225" s="10">
        <v>24590</v>
      </c>
      <c r="I225" s="8" t="s">
        <v>540</v>
      </c>
      <c r="J225" s="8" t="s">
        <v>1</v>
      </c>
    </row>
    <row r="226" spans="1:10" s="11" customFormat="1" ht="36" x14ac:dyDescent="0.2">
      <c r="A226" s="8" t="s">
        <v>334</v>
      </c>
      <c r="B226" s="8" t="s">
        <v>345</v>
      </c>
      <c r="C226" s="8" t="s">
        <v>386</v>
      </c>
      <c r="D226" s="9">
        <v>10324</v>
      </c>
      <c r="E226" s="9">
        <v>10324</v>
      </c>
      <c r="F226" s="8" t="s">
        <v>166</v>
      </c>
      <c r="G226" s="10">
        <v>0</v>
      </c>
      <c r="H226" s="10">
        <v>600</v>
      </c>
      <c r="I226" s="8" t="s">
        <v>564</v>
      </c>
      <c r="J226" s="8" t="s">
        <v>1</v>
      </c>
    </row>
    <row r="227" spans="1:10" s="1" customFormat="1" ht="54" x14ac:dyDescent="0.2">
      <c r="A227" s="8" t="s">
        <v>335</v>
      </c>
      <c r="B227" s="8" t="s">
        <v>347</v>
      </c>
      <c r="C227" s="8" t="s">
        <v>386</v>
      </c>
      <c r="D227" s="9">
        <v>10566</v>
      </c>
      <c r="E227" s="9">
        <v>10566</v>
      </c>
      <c r="F227" s="8" t="s">
        <v>237</v>
      </c>
      <c r="G227" s="10">
        <v>25600</v>
      </c>
      <c r="H227" s="10">
        <v>0</v>
      </c>
      <c r="I227" s="8" t="s">
        <v>564</v>
      </c>
      <c r="J227" s="8" t="s">
        <v>1</v>
      </c>
    </row>
    <row r="228" spans="1:10" s="11" customFormat="1" ht="54" x14ac:dyDescent="0.2">
      <c r="A228" s="8" t="s">
        <v>334</v>
      </c>
      <c r="B228" s="8" t="s">
        <v>346</v>
      </c>
      <c r="C228" s="8" t="s">
        <v>370</v>
      </c>
      <c r="D228" s="9">
        <v>10215</v>
      </c>
      <c r="E228" s="9">
        <v>10215</v>
      </c>
      <c r="F228" s="8" t="s">
        <v>104</v>
      </c>
      <c r="G228" s="10">
        <v>40000</v>
      </c>
      <c r="H228" s="10">
        <v>40000</v>
      </c>
      <c r="I228" s="9" t="s">
        <v>560</v>
      </c>
      <c r="J228" s="8" t="s">
        <v>1</v>
      </c>
    </row>
    <row r="229" spans="1:10" s="1" customFormat="1" ht="54" x14ac:dyDescent="0.2">
      <c r="A229" s="8" t="s">
        <v>334</v>
      </c>
      <c r="B229" s="8" t="s">
        <v>346</v>
      </c>
      <c r="C229" s="8" t="s">
        <v>370</v>
      </c>
      <c r="D229" s="9">
        <v>10216</v>
      </c>
      <c r="E229" s="9">
        <v>10216</v>
      </c>
      <c r="F229" s="8" t="s">
        <v>105</v>
      </c>
      <c r="G229" s="10">
        <v>50000</v>
      </c>
      <c r="H229" s="10">
        <v>50000</v>
      </c>
      <c r="I229" s="9" t="s">
        <v>560</v>
      </c>
      <c r="J229" s="8" t="s">
        <v>1</v>
      </c>
    </row>
    <row r="230" spans="1:10" s="11" customFormat="1" ht="54" x14ac:dyDescent="0.2">
      <c r="A230" s="8" t="s">
        <v>334</v>
      </c>
      <c r="B230" s="8" t="s">
        <v>346</v>
      </c>
      <c r="C230" s="8" t="s">
        <v>386</v>
      </c>
      <c r="D230" s="9">
        <v>10219</v>
      </c>
      <c r="E230" s="9">
        <v>10219</v>
      </c>
      <c r="F230" s="8" t="s">
        <v>106</v>
      </c>
      <c r="G230" s="10">
        <f>32000+23500</f>
        <v>55500</v>
      </c>
      <c r="H230" s="10">
        <f>32000+23500</f>
        <v>55500</v>
      </c>
      <c r="I230" s="9" t="s">
        <v>560</v>
      </c>
      <c r="J230" s="8" t="s">
        <v>1</v>
      </c>
    </row>
    <row r="231" spans="1:10" s="1" customFormat="1" ht="54" x14ac:dyDescent="0.2">
      <c r="A231" s="8" t="s">
        <v>334</v>
      </c>
      <c r="B231" s="8" t="s">
        <v>353</v>
      </c>
      <c r="C231" s="8" t="s">
        <v>377</v>
      </c>
      <c r="D231" s="9">
        <v>10267</v>
      </c>
      <c r="E231" s="9">
        <v>10267</v>
      </c>
      <c r="F231" s="8" t="s">
        <v>141</v>
      </c>
      <c r="G231" s="10">
        <v>12000</v>
      </c>
      <c r="H231" s="10">
        <v>12000</v>
      </c>
      <c r="I231" s="9" t="s">
        <v>560</v>
      </c>
      <c r="J231" s="8" t="s">
        <v>1</v>
      </c>
    </row>
    <row r="232" spans="1:10" s="1" customFormat="1" ht="54" x14ac:dyDescent="0.2">
      <c r="A232" s="8" t="s">
        <v>334</v>
      </c>
      <c r="B232" s="8" t="s">
        <v>353</v>
      </c>
      <c r="C232" s="8" t="s">
        <v>386</v>
      </c>
      <c r="D232" s="9">
        <v>10269</v>
      </c>
      <c r="E232" s="9">
        <v>10269</v>
      </c>
      <c r="F232" s="8" t="s">
        <v>142</v>
      </c>
      <c r="G232" s="10">
        <v>130000</v>
      </c>
      <c r="H232" s="10">
        <v>130000</v>
      </c>
      <c r="I232" s="9" t="s">
        <v>560</v>
      </c>
      <c r="J232" s="8" t="s">
        <v>1</v>
      </c>
    </row>
    <row r="233" spans="1:10" s="1" customFormat="1" ht="36" x14ac:dyDescent="0.2">
      <c r="A233" s="8" t="s">
        <v>334</v>
      </c>
      <c r="B233" s="8" t="s">
        <v>353</v>
      </c>
      <c r="C233" s="8" t="s">
        <v>386</v>
      </c>
      <c r="D233" s="9">
        <v>10271</v>
      </c>
      <c r="E233" s="9">
        <v>10271</v>
      </c>
      <c r="F233" s="8" t="s">
        <v>143</v>
      </c>
      <c r="G233" s="10">
        <v>89313.09</v>
      </c>
      <c r="H233" s="10">
        <v>89313.09</v>
      </c>
      <c r="I233" s="9" t="s">
        <v>560</v>
      </c>
      <c r="J233" s="8" t="s">
        <v>1</v>
      </c>
    </row>
    <row r="234" spans="1:10" s="11" customFormat="1" ht="36" x14ac:dyDescent="0.2">
      <c r="A234" s="8" t="s">
        <v>334</v>
      </c>
      <c r="B234" s="8" t="s">
        <v>353</v>
      </c>
      <c r="C234" s="8" t="s">
        <v>386</v>
      </c>
      <c r="D234" s="9">
        <v>10272</v>
      </c>
      <c r="E234" s="9">
        <v>10272</v>
      </c>
      <c r="F234" s="8" t="s">
        <v>144</v>
      </c>
      <c r="G234" s="10">
        <v>5000</v>
      </c>
      <c r="H234" s="10">
        <v>5000</v>
      </c>
      <c r="I234" s="9" t="s">
        <v>560</v>
      </c>
      <c r="J234" s="8" t="s">
        <v>1</v>
      </c>
    </row>
    <row r="235" spans="1:10" s="1" customFormat="1" ht="54" x14ac:dyDescent="0.2">
      <c r="A235" s="8" t="s">
        <v>334</v>
      </c>
      <c r="B235" s="8" t="s">
        <v>353</v>
      </c>
      <c r="C235" s="8" t="s">
        <v>386</v>
      </c>
      <c r="D235" s="9">
        <v>10277</v>
      </c>
      <c r="E235" s="9">
        <v>10277</v>
      </c>
      <c r="F235" s="8" t="s">
        <v>145</v>
      </c>
      <c r="G235" s="10">
        <v>47000</v>
      </c>
      <c r="H235" s="10">
        <v>47000</v>
      </c>
      <c r="I235" s="9" t="s">
        <v>560</v>
      </c>
      <c r="J235" s="8" t="s">
        <v>1</v>
      </c>
    </row>
    <row r="236" spans="1:10" s="11" customFormat="1" ht="36" x14ac:dyDescent="0.2">
      <c r="A236" s="8" t="s">
        <v>334</v>
      </c>
      <c r="B236" s="8" t="s">
        <v>353</v>
      </c>
      <c r="C236" s="8" t="s">
        <v>384</v>
      </c>
      <c r="D236" s="9">
        <v>10280</v>
      </c>
      <c r="E236" s="9">
        <v>10280</v>
      </c>
      <c r="F236" s="8" t="s">
        <v>146</v>
      </c>
      <c r="G236" s="10">
        <v>84800</v>
      </c>
      <c r="H236" s="10">
        <v>84800</v>
      </c>
      <c r="I236" s="9" t="s">
        <v>560</v>
      </c>
      <c r="J236" s="8" t="s">
        <v>1</v>
      </c>
    </row>
    <row r="237" spans="1:10" s="1" customFormat="1" ht="36" x14ac:dyDescent="0.2">
      <c r="A237" s="8" t="s">
        <v>334</v>
      </c>
      <c r="B237" s="8" t="s">
        <v>353</v>
      </c>
      <c r="C237" s="8" t="s">
        <v>384</v>
      </c>
      <c r="D237" s="9">
        <v>10281</v>
      </c>
      <c r="E237" s="9">
        <v>10281</v>
      </c>
      <c r="F237" s="8" t="s">
        <v>147</v>
      </c>
      <c r="G237" s="10">
        <v>42000</v>
      </c>
      <c r="H237" s="10">
        <v>42000</v>
      </c>
      <c r="I237" s="9" t="s">
        <v>560</v>
      </c>
      <c r="J237" s="8" t="s">
        <v>1</v>
      </c>
    </row>
    <row r="238" spans="1:10" s="1" customFormat="1" ht="36" x14ac:dyDescent="0.2">
      <c r="A238" s="8" t="s">
        <v>334</v>
      </c>
      <c r="B238" s="8" t="s">
        <v>353</v>
      </c>
      <c r="C238" s="8" t="s">
        <v>386</v>
      </c>
      <c r="D238" s="9">
        <v>10560</v>
      </c>
      <c r="E238" s="9">
        <v>10560</v>
      </c>
      <c r="F238" s="8" t="s">
        <v>233</v>
      </c>
      <c r="G238" s="10">
        <v>22000</v>
      </c>
      <c r="H238" s="10">
        <v>22000</v>
      </c>
      <c r="I238" s="9" t="s">
        <v>560</v>
      </c>
      <c r="J238" s="8" t="s">
        <v>1</v>
      </c>
    </row>
    <row r="239" spans="1:10" s="1" customFormat="1" ht="54" x14ac:dyDescent="0.2">
      <c r="A239" s="8" t="s">
        <v>334</v>
      </c>
      <c r="B239" s="8" t="s">
        <v>353</v>
      </c>
      <c r="C239" s="8" t="s">
        <v>386</v>
      </c>
      <c r="D239" s="9">
        <v>10577</v>
      </c>
      <c r="E239" s="9">
        <v>10577</v>
      </c>
      <c r="F239" s="8" t="s">
        <v>243</v>
      </c>
      <c r="G239" s="10">
        <v>311290</v>
      </c>
      <c r="H239" s="10">
        <v>311290</v>
      </c>
      <c r="I239" s="9" t="s">
        <v>560</v>
      </c>
      <c r="J239" s="8" t="s">
        <v>1</v>
      </c>
    </row>
    <row r="240" spans="1:10" s="1" customFormat="1" ht="36" x14ac:dyDescent="0.2">
      <c r="A240" s="8" t="s">
        <v>334</v>
      </c>
      <c r="B240" s="8" t="s">
        <v>353</v>
      </c>
      <c r="C240" s="8" t="s">
        <v>390</v>
      </c>
      <c r="D240" s="9">
        <v>10578</v>
      </c>
      <c r="E240" s="9">
        <v>10578</v>
      </c>
      <c r="F240" s="8" t="s">
        <v>244</v>
      </c>
      <c r="G240" s="10">
        <v>70000</v>
      </c>
      <c r="H240" s="10">
        <v>70000</v>
      </c>
      <c r="I240" s="9" t="s">
        <v>560</v>
      </c>
      <c r="J240" s="8" t="s">
        <v>1</v>
      </c>
    </row>
    <row r="241" spans="1:10" s="11" customFormat="1" ht="54" x14ac:dyDescent="0.2">
      <c r="A241" s="8" t="s">
        <v>334</v>
      </c>
      <c r="B241" s="8" t="s">
        <v>346</v>
      </c>
      <c r="C241" s="8" t="s">
        <v>404</v>
      </c>
      <c r="D241" s="9">
        <v>10637</v>
      </c>
      <c r="E241" s="9">
        <v>10637</v>
      </c>
      <c r="F241" s="8" t="s">
        <v>267</v>
      </c>
      <c r="G241" s="10">
        <v>500</v>
      </c>
      <c r="H241" s="10">
        <v>500</v>
      </c>
      <c r="I241" s="9" t="s">
        <v>560</v>
      </c>
      <c r="J241" s="8" t="s">
        <v>1</v>
      </c>
    </row>
    <row r="242" spans="1:10" s="11" customFormat="1" ht="36" x14ac:dyDescent="0.2">
      <c r="A242" s="8" t="s">
        <v>334</v>
      </c>
      <c r="B242" s="8" t="s">
        <v>353</v>
      </c>
      <c r="C242" s="8" t="s">
        <v>409</v>
      </c>
      <c r="D242" s="9">
        <v>20012</v>
      </c>
      <c r="E242" s="9">
        <v>20012</v>
      </c>
      <c r="F242" s="8" t="s">
        <v>291</v>
      </c>
      <c r="G242" s="10">
        <v>110000</v>
      </c>
      <c r="H242" s="10">
        <v>110000</v>
      </c>
      <c r="I242" s="9" t="s">
        <v>560</v>
      </c>
      <c r="J242" s="8" t="s">
        <v>1</v>
      </c>
    </row>
    <row r="243" spans="1:10" s="11" customFormat="1" ht="36" x14ac:dyDescent="0.2">
      <c r="A243" s="8" t="s">
        <v>334</v>
      </c>
      <c r="B243" s="8" t="s">
        <v>353</v>
      </c>
      <c r="C243" s="8" t="s">
        <v>410</v>
      </c>
      <c r="D243" s="9">
        <v>20013</v>
      </c>
      <c r="E243" s="9">
        <v>20013</v>
      </c>
      <c r="F243" s="8" t="s">
        <v>292</v>
      </c>
      <c r="G243" s="10">
        <v>18000</v>
      </c>
      <c r="H243" s="10">
        <v>18000</v>
      </c>
      <c r="I243" s="9" t="s">
        <v>560</v>
      </c>
      <c r="J243" s="8" t="s">
        <v>1</v>
      </c>
    </row>
    <row r="244" spans="1:10" s="11" customFormat="1" ht="36" x14ac:dyDescent="0.2">
      <c r="A244" s="8" t="s">
        <v>334</v>
      </c>
      <c r="B244" s="8" t="s">
        <v>353</v>
      </c>
      <c r="C244" s="8" t="s">
        <v>410</v>
      </c>
      <c r="D244" s="9">
        <v>20014</v>
      </c>
      <c r="E244" s="9">
        <v>20014</v>
      </c>
      <c r="F244" s="8" t="s">
        <v>293</v>
      </c>
      <c r="G244" s="10">
        <v>48156</v>
      </c>
      <c r="H244" s="10">
        <v>48156</v>
      </c>
      <c r="I244" s="9" t="s">
        <v>560</v>
      </c>
      <c r="J244" s="8" t="s">
        <v>1</v>
      </c>
    </row>
    <row r="245" spans="1:10" s="11" customFormat="1" ht="36" x14ac:dyDescent="0.2">
      <c r="A245" s="8" t="s">
        <v>334</v>
      </c>
      <c r="B245" s="8" t="s">
        <v>353</v>
      </c>
      <c r="C245" s="8" t="s">
        <v>410</v>
      </c>
      <c r="D245" s="9">
        <v>20015</v>
      </c>
      <c r="E245" s="9">
        <v>20015</v>
      </c>
      <c r="F245" s="8" t="s">
        <v>294</v>
      </c>
      <c r="G245" s="10">
        <v>10000</v>
      </c>
      <c r="H245" s="10">
        <v>10000</v>
      </c>
      <c r="I245" s="9" t="s">
        <v>560</v>
      </c>
      <c r="J245" s="8" t="s">
        <v>1</v>
      </c>
    </row>
    <row r="246" spans="1:10" s="1" customFormat="1" ht="36" x14ac:dyDescent="0.2">
      <c r="A246" s="8" t="s">
        <v>334</v>
      </c>
      <c r="B246" s="8" t="s">
        <v>353</v>
      </c>
      <c r="C246" s="8" t="s">
        <v>410</v>
      </c>
      <c r="D246" s="9">
        <v>20016</v>
      </c>
      <c r="E246" s="9">
        <v>20016</v>
      </c>
      <c r="F246" s="8" t="s">
        <v>295</v>
      </c>
      <c r="G246" s="10">
        <v>12000</v>
      </c>
      <c r="H246" s="10">
        <v>12000</v>
      </c>
      <c r="I246" s="9" t="s">
        <v>560</v>
      </c>
      <c r="J246" s="8" t="s">
        <v>1</v>
      </c>
    </row>
    <row r="247" spans="1:10" s="11" customFormat="1" ht="36" x14ac:dyDescent="0.2">
      <c r="A247" s="8" t="s">
        <v>334</v>
      </c>
      <c r="B247" s="8" t="s">
        <v>353</v>
      </c>
      <c r="C247" s="8" t="s">
        <v>410</v>
      </c>
      <c r="D247" s="9">
        <v>20017</v>
      </c>
      <c r="E247" s="9">
        <v>20017</v>
      </c>
      <c r="F247" s="8" t="s">
        <v>296</v>
      </c>
      <c r="G247" s="10">
        <v>15000</v>
      </c>
      <c r="H247" s="10">
        <v>15000</v>
      </c>
      <c r="I247" s="9" t="s">
        <v>560</v>
      </c>
      <c r="J247" s="8" t="s">
        <v>1</v>
      </c>
    </row>
    <row r="248" spans="1:10" s="11" customFormat="1" ht="36" x14ac:dyDescent="0.2">
      <c r="A248" s="8" t="s">
        <v>334</v>
      </c>
      <c r="B248" s="8" t="s">
        <v>353</v>
      </c>
      <c r="C248" s="8" t="s">
        <v>414</v>
      </c>
      <c r="D248" s="9">
        <v>20050</v>
      </c>
      <c r="E248" s="9">
        <v>159</v>
      </c>
      <c r="F248" s="8" t="s">
        <v>305</v>
      </c>
      <c r="G248" s="10">
        <v>2000</v>
      </c>
      <c r="H248" s="10">
        <v>2000</v>
      </c>
      <c r="I248" s="9" t="s">
        <v>560</v>
      </c>
      <c r="J248" s="8" t="s">
        <v>1</v>
      </c>
    </row>
    <row r="249" spans="1:10" s="11" customFormat="1" ht="72" x14ac:dyDescent="0.2">
      <c r="A249" s="8" t="s">
        <v>334</v>
      </c>
      <c r="B249" s="8" t="s">
        <v>345</v>
      </c>
      <c r="C249" s="8" t="s">
        <v>367</v>
      </c>
      <c r="D249" s="9">
        <v>10323</v>
      </c>
      <c r="E249" s="9">
        <v>10323</v>
      </c>
      <c r="F249" s="8" t="s">
        <v>165</v>
      </c>
      <c r="G249" s="10">
        <v>29000</v>
      </c>
      <c r="H249" s="10">
        <v>29000</v>
      </c>
      <c r="I249" s="9" t="s">
        <v>560</v>
      </c>
      <c r="J249" s="8" t="s">
        <v>1</v>
      </c>
    </row>
    <row r="250" spans="1:10" s="11" customFormat="1" ht="72" x14ac:dyDescent="0.2">
      <c r="A250" s="8" t="s">
        <v>334</v>
      </c>
      <c r="B250" s="8" t="s">
        <v>348</v>
      </c>
      <c r="C250" s="8" t="s">
        <v>369</v>
      </c>
      <c r="D250" s="9">
        <v>10397</v>
      </c>
      <c r="E250" s="9">
        <v>10397</v>
      </c>
      <c r="F250" s="8" t="s">
        <v>199</v>
      </c>
      <c r="G250" s="10">
        <v>100</v>
      </c>
      <c r="H250" s="10">
        <v>0</v>
      </c>
      <c r="I250" s="8" t="s">
        <v>565</v>
      </c>
      <c r="J250" s="8" t="s">
        <v>1</v>
      </c>
    </row>
    <row r="251" spans="1:10" s="11" customFormat="1" ht="72" x14ac:dyDescent="0.2">
      <c r="A251" s="8" t="s">
        <v>334</v>
      </c>
      <c r="B251" s="8" t="s">
        <v>345</v>
      </c>
      <c r="C251" s="8" t="s">
        <v>367</v>
      </c>
      <c r="D251" s="9">
        <v>10579</v>
      </c>
      <c r="E251" s="9">
        <v>10579</v>
      </c>
      <c r="F251" s="8" t="s">
        <v>245</v>
      </c>
      <c r="G251" s="10">
        <v>35000</v>
      </c>
      <c r="H251" s="10">
        <v>35000</v>
      </c>
      <c r="I251" s="9" t="s">
        <v>560</v>
      </c>
      <c r="J251" s="8" t="s">
        <v>1</v>
      </c>
    </row>
    <row r="252" spans="1:10" s="11" customFormat="1" ht="36" x14ac:dyDescent="0.2">
      <c r="A252" s="8" t="s">
        <v>343</v>
      </c>
      <c r="B252" s="8" t="s">
        <v>364</v>
      </c>
      <c r="C252" s="8" t="s">
        <v>423</v>
      </c>
      <c r="D252" s="9">
        <v>70032</v>
      </c>
      <c r="E252" s="9">
        <v>70032</v>
      </c>
      <c r="F252" s="8" t="s">
        <v>324</v>
      </c>
      <c r="G252" s="10">
        <v>1000</v>
      </c>
      <c r="H252" s="10">
        <v>1000</v>
      </c>
      <c r="I252" s="9" t="s">
        <v>560</v>
      </c>
      <c r="J252" s="8" t="s">
        <v>1</v>
      </c>
    </row>
    <row r="253" spans="1:10" s="11" customFormat="1" ht="72" x14ac:dyDescent="0.2">
      <c r="A253" s="8" t="s">
        <v>334</v>
      </c>
      <c r="B253" s="8" t="s">
        <v>350</v>
      </c>
      <c r="C253" s="8" t="s">
        <v>396</v>
      </c>
      <c r="D253" s="9">
        <v>10321</v>
      </c>
      <c r="E253" s="9">
        <v>10321</v>
      </c>
      <c r="F253" s="8" t="s">
        <v>164</v>
      </c>
      <c r="G253" s="10">
        <v>15000</v>
      </c>
      <c r="H253" s="10">
        <v>15000</v>
      </c>
      <c r="I253" s="9" t="s">
        <v>561</v>
      </c>
      <c r="J253" s="8" t="s">
        <v>1</v>
      </c>
    </row>
    <row r="254" spans="1:10" s="11" customFormat="1" ht="72" x14ac:dyDescent="0.2">
      <c r="A254" s="8" t="s">
        <v>334</v>
      </c>
      <c r="B254" s="8" t="s">
        <v>350</v>
      </c>
      <c r="C254" s="8" t="s">
        <v>379</v>
      </c>
      <c r="D254" s="9">
        <v>10510</v>
      </c>
      <c r="E254" s="9">
        <v>10510</v>
      </c>
      <c r="F254" s="8" t="s">
        <v>210</v>
      </c>
      <c r="G254" s="10">
        <v>6000</v>
      </c>
      <c r="H254" s="10">
        <v>6000</v>
      </c>
      <c r="I254" s="9" t="s">
        <v>561</v>
      </c>
      <c r="J254" s="8" t="s">
        <v>1</v>
      </c>
    </row>
    <row r="255" spans="1:10" s="11" customFormat="1" ht="72" x14ac:dyDescent="0.2">
      <c r="A255" s="8" t="s">
        <v>334</v>
      </c>
      <c r="B255" s="8" t="s">
        <v>350</v>
      </c>
      <c r="C255" s="8" t="s">
        <v>379</v>
      </c>
      <c r="D255" s="9">
        <v>10068</v>
      </c>
      <c r="E255" s="9">
        <v>10068</v>
      </c>
      <c r="F255" s="8" t="s">
        <v>29</v>
      </c>
      <c r="G255" s="10">
        <v>40000</v>
      </c>
      <c r="H255" s="10">
        <v>40000</v>
      </c>
      <c r="I255" s="9" t="s">
        <v>561</v>
      </c>
      <c r="J255" s="8" t="s">
        <v>1</v>
      </c>
    </row>
    <row r="256" spans="1:10" s="11" customFormat="1" ht="72" x14ac:dyDescent="0.2">
      <c r="A256" s="8" t="s">
        <v>334</v>
      </c>
      <c r="B256" s="8" t="s">
        <v>350</v>
      </c>
      <c r="C256" s="8" t="s">
        <v>396</v>
      </c>
      <c r="D256" s="9">
        <v>10575</v>
      </c>
      <c r="E256" s="9">
        <v>10575</v>
      </c>
      <c r="F256" s="8" t="s">
        <v>241</v>
      </c>
      <c r="G256" s="10">
        <v>15000</v>
      </c>
      <c r="H256" s="10">
        <v>15000</v>
      </c>
      <c r="I256" s="9" t="s">
        <v>561</v>
      </c>
      <c r="J256" s="8" t="s">
        <v>1</v>
      </c>
    </row>
    <row r="257" spans="1:10" s="11" customFormat="1" ht="72" x14ac:dyDescent="0.2">
      <c r="A257" s="8" t="s">
        <v>342</v>
      </c>
      <c r="B257" s="8" t="s">
        <v>363</v>
      </c>
      <c r="C257" s="8" t="s">
        <v>375</v>
      </c>
      <c r="D257" s="9">
        <v>10652</v>
      </c>
      <c r="E257" s="9">
        <v>188</v>
      </c>
      <c r="F257" s="8" t="s">
        <v>274</v>
      </c>
      <c r="G257" s="10">
        <v>100000</v>
      </c>
      <c r="H257" s="10">
        <v>100000</v>
      </c>
      <c r="I257" s="9" t="s">
        <v>561</v>
      </c>
      <c r="J257" s="8" t="s">
        <v>1</v>
      </c>
    </row>
    <row r="258" spans="1:10" s="11" customFormat="1" ht="90" x14ac:dyDescent="0.2">
      <c r="A258" s="8" t="s">
        <v>334</v>
      </c>
      <c r="B258" s="8" t="s">
        <v>350</v>
      </c>
      <c r="C258" s="8" t="s">
        <v>393</v>
      </c>
      <c r="D258" s="9">
        <v>10303</v>
      </c>
      <c r="E258" s="9">
        <v>10303</v>
      </c>
      <c r="F258" s="8" t="s">
        <v>158</v>
      </c>
      <c r="G258" s="10">
        <v>9000</v>
      </c>
      <c r="H258" s="10">
        <v>9000</v>
      </c>
      <c r="I258" s="9" t="s">
        <v>561</v>
      </c>
      <c r="J258" s="8" t="s">
        <v>1</v>
      </c>
    </row>
    <row r="259" spans="1:10" s="11" customFormat="1" ht="36" x14ac:dyDescent="0.2">
      <c r="A259" s="8" t="s">
        <v>334</v>
      </c>
      <c r="B259" s="8" t="s">
        <v>350</v>
      </c>
      <c r="C259" s="8" t="s">
        <v>395</v>
      </c>
      <c r="D259" s="9">
        <v>10320</v>
      </c>
      <c r="E259" s="9">
        <v>10320</v>
      </c>
      <c r="F259" s="8" t="s">
        <v>163</v>
      </c>
      <c r="G259" s="10">
        <v>13000</v>
      </c>
      <c r="H259" s="10">
        <v>13000</v>
      </c>
      <c r="I259" s="9" t="s">
        <v>561</v>
      </c>
      <c r="J259" s="8" t="s">
        <v>1</v>
      </c>
    </row>
    <row r="260" spans="1:10" s="11" customFormat="1" ht="90" x14ac:dyDescent="0.2">
      <c r="A260" s="8" t="s">
        <v>334</v>
      </c>
      <c r="B260" s="8" t="s">
        <v>350</v>
      </c>
      <c r="C260" s="8" t="s">
        <v>393</v>
      </c>
      <c r="D260" s="9">
        <v>10372</v>
      </c>
      <c r="E260" s="9">
        <v>10372</v>
      </c>
      <c r="F260" s="8" t="s">
        <v>190</v>
      </c>
      <c r="G260" s="10">
        <v>90000</v>
      </c>
      <c r="H260" s="10">
        <v>90000</v>
      </c>
      <c r="I260" s="9" t="s">
        <v>561</v>
      </c>
      <c r="J260" s="8" t="s">
        <v>1</v>
      </c>
    </row>
    <row r="261" spans="1:10" s="11" customFormat="1" ht="72" x14ac:dyDescent="0.2">
      <c r="A261" s="8" t="s">
        <v>334</v>
      </c>
      <c r="B261" s="8" t="s">
        <v>348</v>
      </c>
      <c r="C261" s="8" t="s">
        <v>369</v>
      </c>
      <c r="D261" s="9">
        <v>10399</v>
      </c>
      <c r="E261" s="9">
        <v>10399</v>
      </c>
      <c r="F261" s="8" t="s">
        <v>199</v>
      </c>
      <c r="G261" s="10">
        <v>600</v>
      </c>
      <c r="H261" s="10">
        <v>600</v>
      </c>
      <c r="I261" s="9" t="s">
        <v>561</v>
      </c>
      <c r="J261" s="8" t="s">
        <v>1</v>
      </c>
    </row>
    <row r="262" spans="1:10" s="11" customFormat="1" ht="54" x14ac:dyDescent="0.2">
      <c r="A262" s="8" t="s">
        <v>334</v>
      </c>
      <c r="B262" s="8" t="s">
        <v>346</v>
      </c>
      <c r="C262" s="8" t="s">
        <v>377</v>
      </c>
      <c r="D262" s="9">
        <v>10513</v>
      </c>
      <c r="E262" s="9">
        <v>10513</v>
      </c>
      <c r="F262" s="8" t="s">
        <v>213</v>
      </c>
      <c r="G262" s="10">
        <v>600</v>
      </c>
      <c r="H262" s="10">
        <v>600</v>
      </c>
      <c r="I262" s="9" t="s">
        <v>561</v>
      </c>
      <c r="J262" s="8" t="s">
        <v>1</v>
      </c>
    </row>
    <row r="263" spans="1:10" s="11" customFormat="1" ht="90" x14ac:dyDescent="0.2">
      <c r="A263" s="8" t="s">
        <v>334</v>
      </c>
      <c r="B263" s="8" t="s">
        <v>346</v>
      </c>
      <c r="C263" s="8" t="s">
        <v>370</v>
      </c>
      <c r="D263" s="9">
        <v>10576</v>
      </c>
      <c r="E263" s="9">
        <v>10576</v>
      </c>
      <c r="F263" s="8" t="s">
        <v>242</v>
      </c>
      <c r="G263" s="10">
        <v>16000</v>
      </c>
      <c r="H263" s="10">
        <v>16000</v>
      </c>
      <c r="I263" s="9" t="s">
        <v>561</v>
      </c>
      <c r="J263" s="8" t="s">
        <v>1</v>
      </c>
    </row>
    <row r="264" spans="1:10" s="11" customFormat="1" ht="72" x14ac:dyDescent="0.2">
      <c r="A264" s="8" t="s">
        <v>334</v>
      </c>
      <c r="B264" s="8" t="s">
        <v>350</v>
      </c>
      <c r="C264" s="8" t="s">
        <v>393</v>
      </c>
      <c r="D264" s="9">
        <v>10620</v>
      </c>
      <c r="E264" s="9">
        <v>10620</v>
      </c>
      <c r="F264" s="8" t="s">
        <v>260</v>
      </c>
      <c r="G264" s="10">
        <v>26500</v>
      </c>
      <c r="H264" s="10">
        <v>26500</v>
      </c>
      <c r="I264" s="9" t="s">
        <v>561</v>
      </c>
      <c r="J264" s="8" t="s">
        <v>1</v>
      </c>
    </row>
    <row r="265" spans="1:10" s="11" customFormat="1" ht="90" x14ac:dyDescent="0.2">
      <c r="A265" s="8" t="s">
        <v>334</v>
      </c>
      <c r="B265" s="8" t="s">
        <v>350</v>
      </c>
      <c r="C265" s="8" t="s">
        <v>367</v>
      </c>
      <c r="D265" s="9">
        <v>10621</v>
      </c>
      <c r="E265" s="9">
        <v>10621</v>
      </c>
      <c r="F265" s="8" t="s">
        <v>261</v>
      </c>
      <c r="G265" s="10">
        <v>500</v>
      </c>
      <c r="H265" s="10">
        <v>500</v>
      </c>
      <c r="I265" s="9" t="s">
        <v>561</v>
      </c>
      <c r="J265" s="8" t="s">
        <v>1</v>
      </c>
    </row>
    <row r="266" spans="1:10" s="11" customFormat="1" ht="90" x14ac:dyDescent="0.2">
      <c r="A266" s="8" t="s">
        <v>334</v>
      </c>
      <c r="B266" s="8" t="s">
        <v>350</v>
      </c>
      <c r="C266" s="8" t="s">
        <v>393</v>
      </c>
      <c r="D266" s="9">
        <v>10622</v>
      </c>
      <c r="E266" s="9">
        <v>10622</v>
      </c>
      <c r="F266" s="8" t="s">
        <v>262</v>
      </c>
      <c r="G266" s="10">
        <v>5676.07</v>
      </c>
      <c r="H266" s="10">
        <v>5676.07</v>
      </c>
      <c r="I266" s="9" t="s">
        <v>561</v>
      </c>
      <c r="J266" s="8" t="s">
        <v>1</v>
      </c>
    </row>
    <row r="267" spans="1:10" s="11" customFormat="1" ht="54" x14ac:dyDescent="0.2">
      <c r="A267" s="8" t="s">
        <v>334</v>
      </c>
      <c r="B267" s="8" t="s">
        <v>346</v>
      </c>
      <c r="C267" s="8" t="s">
        <v>382</v>
      </c>
      <c r="D267" s="9">
        <v>10135</v>
      </c>
      <c r="E267" s="9">
        <v>10135</v>
      </c>
      <c r="F267" s="8" t="s">
        <v>62</v>
      </c>
      <c r="G267" s="10">
        <v>30000</v>
      </c>
      <c r="H267" s="10">
        <v>30000</v>
      </c>
      <c r="I267" s="9" t="s">
        <v>561</v>
      </c>
      <c r="J267" s="8" t="s">
        <v>1</v>
      </c>
    </row>
    <row r="268" spans="1:10" s="11" customFormat="1" ht="54" x14ac:dyDescent="0.2">
      <c r="A268" s="8" t="s">
        <v>334</v>
      </c>
      <c r="B268" s="8" t="s">
        <v>346</v>
      </c>
      <c r="C268" s="8" t="s">
        <v>377</v>
      </c>
      <c r="D268" s="9">
        <v>10226</v>
      </c>
      <c r="E268" s="9">
        <v>10226</v>
      </c>
      <c r="F268" s="8" t="s">
        <v>108</v>
      </c>
      <c r="G268" s="10">
        <v>1000</v>
      </c>
      <c r="H268" s="10">
        <v>1000</v>
      </c>
      <c r="I268" s="9" t="s">
        <v>561</v>
      </c>
      <c r="J268" s="8" t="s">
        <v>1</v>
      </c>
    </row>
    <row r="269" spans="1:10" s="1" customFormat="1" ht="54" x14ac:dyDescent="0.2">
      <c r="A269" s="8" t="s">
        <v>334</v>
      </c>
      <c r="B269" s="8" t="s">
        <v>346</v>
      </c>
      <c r="C269" s="8" t="s">
        <v>382</v>
      </c>
      <c r="D269" s="9">
        <v>10244</v>
      </c>
      <c r="E269" s="9">
        <v>10244</v>
      </c>
      <c r="F269" s="8" t="s">
        <v>124</v>
      </c>
      <c r="G269" s="10">
        <v>30000</v>
      </c>
      <c r="H269" s="10">
        <v>30000</v>
      </c>
      <c r="I269" s="9" t="s">
        <v>561</v>
      </c>
      <c r="J269" s="8" t="s">
        <v>1</v>
      </c>
    </row>
    <row r="270" spans="1:10" s="11" customFormat="1" ht="54" x14ac:dyDescent="0.2">
      <c r="A270" s="8" t="s">
        <v>334</v>
      </c>
      <c r="B270" s="8" t="s">
        <v>346</v>
      </c>
      <c r="C270" s="8" t="s">
        <v>382</v>
      </c>
      <c r="D270" s="9">
        <v>10259</v>
      </c>
      <c r="E270" s="9">
        <v>10259</v>
      </c>
      <c r="F270" s="8" t="s">
        <v>137</v>
      </c>
      <c r="G270" s="10">
        <v>130000</v>
      </c>
      <c r="H270" s="10">
        <v>130000</v>
      </c>
      <c r="I270" s="9" t="s">
        <v>561</v>
      </c>
      <c r="J270" s="8" t="s">
        <v>1</v>
      </c>
    </row>
    <row r="271" spans="1:10" s="11" customFormat="1" ht="54" x14ac:dyDescent="0.2">
      <c r="A271" s="8" t="s">
        <v>334</v>
      </c>
      <c r="B271" s="8" t="s">
        <v>346</v>
      </c>
      <c r="C271" s="8" t="s">
        <v>382</v>
      </c>
      <c r="D271" s="9">
        <v>10260</v>
      </c>
      <c r="E271" s="9">
        <v>10260</v>
      </c>
      <c r="F271" s="8" t="s">
        <v>138</v>
      </c>
      <c r="G271" s="10">
        <v>365000</v>
      </c>
      <c r="H271" s="10">
        <v>370000</v>
      </c>
      <c r="I271" s="9" t="s">
        <v>561</v>
      </c>
      <c r="J271" s="8" t="s">
        <v>1</v>
      </c>
    </row>
    <row r="272" spans="1:10" s="1" customFormat="1" ht="54" x14ac:dyDescent="0.2">
      <c r="A272" s="8" t="s">
        <v>334</v>
      </c>
      <c r="B272" s="8" t="s">
        <v>346</v>
      </c>
      <c r="C272" s="8" t="s">
        <v>382</v>
      </c>
      <c r="D272" s="9">
        <v>10261</v>
      </c>
      <c r="E272" s="9">
        <v>10261</v>
      </c>
      <c r="F272" s="8" t="s">
        <v>139</v>
      </c>
      <c r="G272" s="10">
        <v>481000</v>
      </c>
      <c r="H272" s="10">
        <v>481000</v>
      </c>
      <c r="I272" s="9" t="s">
        <v>561</v>
      </c>
      <c r="J272" s="8" t="s">
        <v>1</v>
      </c>
    </row>
    <row r="273" spans="1:10" s="1" customFormat="1" ht="36" x14ac:dyDescent="0.2">
      <c r="A273" s="8" t="s">
        <v>334</v>
      </c>
      <c r="B273" s="8" t="s">
        <v>355</v>
      </c>
      <c r="C273" s="8" t="s">
        <v>390</v>
      </c>
      <c r="D273" s="9">
        <v>10294</v>
      </c>
      <c r="E273" s="9">
        <v>10294</v>
      </c>
      <c r="F273" s="8" t="s">
        <v>155</v>
      </c>
      <c r="G273" s="10">
        <v>5000</v>
      </c>
      <c r="H273" s="10">
        <v>5000</v>
      </c>
      <c r="I273" s="9" t="s">
        <v>561</v>
      </c>
      <c r="J273" s="8" t="s">
        <v>1</v>
      </c>
    </row>
    <row r="274" spans="1:10" s="1" customFormat="1" ht="54" x14ac:dyDescent="0.2">
      <c r="A274" s="8" t="s">
        <v>334</v>
      </c>
      <c r="B274" s="8" t="s">
        <v>346</v>
      </c>
      <c r="C274" s="8" t="s">
        <v>377</v>
      </c>
      <c r="D274" s="9">
        <v>10306</v>
      </c>
      <c r="E274" s="9">
        <v>10306</v>
      </c>
      <c r="F274" s="8" t="s">
        <v>159</v>
      </c>
      <c r="G274" s="10">
        <v>1000</v>
      </c>
      <c r="H274" s="10">
        <v>55000</v>
      </c>
      <c r="I274" s="9" t="s">
        <v>561</v>
      </c>
      <c r="J274" s="8" t="s">
        <v>1</v>
      </c>
    </row>
    <row r="275" spans="1:10" s="1" customFormat="1" ht="36" x14ac:dyDescent="0.2">
      <c r="A275" s="8" t="s">
        <v>334</v>
      </c>
      <c r="B275" s="8" t="s">
        <v>352</v>
      </c>
      <c r="C275" s="8" t="s">
        <v>382</v>
      </c>
      <c r="D275" s="9">
        <v>10396</v>
      </c>
      <c r="E275" s="9">
        <v>10396</v>
      </c>
      <c r="F275" s="8" t="s">
        <v>202</v>
      </c>
      <c r="G275" s="10">
        <v>25</v>
      </c>
      <c r="H275" s="10">
        <v>25</v>
      </c>
      <c r="I275" s="9" t="s">
        <v>561</v>
      </c>
      <c r="J275" s="8" t="s">
        <v>1</v>
      </c>
    </row>
    <row r="276" spans="1:10" s="11" customFormat="1" ht="54" x14ac:dyDescent="0.2">
      <c r="A276" s="8" t="s">
        <v>334</v>
      </c>
      <c r="B276" s="8" t="s">
        <v>346</v>
      </c>
      <c r="C276" s="8" t="s">
        <v>377</v>
      </c>
      <c r="D276" s="9">
        <v>10514</v>
      </c>
      <c r="E276" s="9">
        <v>10514</v>
      </c>
      <c r="F276" s="8" t="s">
        <v>214</v>
      </c>
      <c r="G276" s="10">
        <v>1000</v>
      </c>
      <c r="H276" s="10">
        <v>1000</v>
      </c>
      <c r="I276" s="9" t="s">
        <v>561</v>
      </c>
      <c r="J276" s="8" t="s">
        <v>1</v>
      </c>
    </row>
    <row r="277" spans="1:10" s="11" customFormat="1" ht="54" x14ac:dyDescent="0.2">
      <c r="A277" s="8" t="s">
        <v>334</v>
      </c>
      <c r="B277" s="8" t="s">
        <v>346</v>
      </c>
      <c r="C277" s="8" t="s">
        <v>407</v>
      </c>
      <c r="D277" s="9">
        <v>20005</v>
      </c>
      <c r="E277" s="9">
        <v>20005</v>
      </c>
      <c r="F277" s="8" t="s">
        <v>286</v>
      </c>
      <c r="G277" s="10">
        <v>18000</v>
      </c>
      <c r="H277" s="10">
        <v>18000</v>
      </c>
      <c r="I277" s="9" t="s">
        <v>561</v>
      </c>
      <c r="J277" s="8" t="s">
        <v>1</v>
      </c>
    </row>
    <row r="278" spans="1:10" s="11" customFormat="1" ht="54" x14ac:dyDescent="0.2">
      <c r="A278" s="8" t="s">
        <v>334</v>
      </c>
      <c r="B278" s="8" t="s">
        <v>346</v>
      </c>
      <c r="C278" s="8" t="s">
        <v>408</v>
      </c>
      <c r="D278" s="9">
        <v>20006</v>
      </c>
      <c r="E278" s="9">
        <v>20006</v>
      </c>
      <c r="F278" s="8" t="s">
        <v>287</v>
      </c>
      <c r="G278" s="10">
        <v>8000</v>
      </c>
      <c r="H278" s="10">
        <v>8000</v>
      </c>
      <c r="I278" s="9" t="s">
        <v>561</v>
      </c>
      <c r="J278" s="8" t="s">
        <v>1</v>
      </c>
    </row>
    <row r="279" spans="1:10" s="1" customFormat="1" ht="54" x14ac:dyDescent="0.2">
      <c r="A279" s="8" t="s">
        <v>334</v>
      </c>
      <c r="B279" s="8" t="s">
        <v>348</v>
      </c>
      <c r="C279" s="8" t="s">
        <v>408</v>
      </c>
      <c r="D279" s="9">
        <v>20024</v>
      </c>
      <c r="E279" s="9">
        <v>20024</v>
      </c>
      <c r="F279" s="8" t="s">
        <v>297</v>
      </c>
      <c r="G279" s="10">
        <v>1000</v>
      </c>
      <c r="H279" s="10">
        <v>1000</v>
      </c>
      <c r="I279" s="9" t="s">
        <v>561</v>
      </c>
      <c r="J279" s="8" t="s">
        <v>1</v>
      </c>
    </row>
    <row r="280" spans="1:10" s="11" customFormat="1" ht="72" x14ac:dyDescent="0.2">
      <c r="A280" s="8" t="s">
        <v>334</v>
      </c>
      <c r="B280" s="8" t="s">
        <v>348</v>
      </c>
      <c r="C280" s="8" t="s">
        <v>408</v>
      </c>
      <c r="D280" s="9">
        <v>20029</v>
      </c>
      <c r="E280" s="9">
        <v>20029</v>
      </c>
      <c r="F280" s="8" t="s">
        <v>299</v>
      </c>
      <c r="G280" s="10">
        <v>1000</v>
      </c>
      <c r="H280" s="10">
        <v>1000</v>
      </c>
      <c r="I280" s="9" t="s">
        <v>561</v>
      </c>
      <c r="J280" s="8" t="s">
        <v>1</v>
      </c>
    </row>
    <row r="281" spans="1:10" s="11" customFormat="1" ht="72" x14ac:dyDescent="0.2">
      <c r="A281" s="8" t="s">
        <v>334</v>
      </c>
      <c r="B281" s="8" t="s">
        <v>348</v>
      </c>
      <c r="C281" s="8" t="s">
        <v>407</v>
      </c>
      <c r="D281" s="9">
        <v>20037</v>
      </c>
      <c r="E281" s="9">
        <v>20037</v>
      </c>
      <c r="F281" s="8" t="s">
        <v>301</v>
      </c>
      <c r="G281" s="10">
        <v>1000</v>
      </c>
      <c r="H281" s="10">
        <v>1000</v>
      </c>
      <c r="I281" s="9" t="s">
        <v>561</v>
      </c>
      <c r="J281" s="8" t="s">
        <v>1</v>
      </c>
    </row>
    <row r="282" spans="1:10" s="11" customFormat="1" ht="54" x14ac:dyDescent="0.2">
      <c r="A282" s="8" t="s">
        <v>334</v>
      </c>
      <c r="B282" s="8" t="s">
        <v>346</v>
      </c>
      <c r="C282" s="8" t="s">
        <v>389</v>
      </c>
      <c r="D282" s="9">
        <v>10230</v>
      </c>
      <c r="E282" s="9">
        <v>10230</v>
      </c>
      <c r="F282" s="8" t="s">
        <v>111</v>
      </c>
      <c r="G282" s="10">
        <v>16360.01</v>
      </c>
      <c r="H282" s="10">
        <v>20000</v>
      </c>
      <c r="I282" s="8" t="s">
        <v>541</v>
      </c>
      <c r="J282" s="8" t="s">
        <v>1</v>
      </c>
    </row>
    <row r="283" spans="1:10" s="11" customFormat="1" ht="54" x14ac:dyDescent="0.2">
      <c r="A283" s="8" t="s">
        <v>334</v>
      </c>
      <c r="B283" s="8" t="s">
        <v>346</v>
      </c>
      <c r="C283" s="8" t="s">
        <v>389</v>
      </c>
      <c r="D283" s="9">
        <v>10231</v>
      </c>
      <c r="E283" s="9">
        <v>10231</v>
      </c>
      <c r="F283" s="8" t="s">
        <v>112</v>
      </c>
      <c r="G283" s="10">
        <v>20000</v>
      </c>
      <c r="H283" s="10">
        <v>20000</v>
      </c>
      <c r="I283" s="8" t="s">
        <v>541</v>
      </c>
      <c r="J283" s="8" t="s">
        <v>1</v>
      </c>
    </row>
    <row r="284" spans="1:10" s="1" customFormat="1" ht="54" x14ac:dyDescent="0.2">
      <c r="A284" s="8" t="s">
        <v>334</v>
      </c>
      <c r="B284" s="8" t="s">
        <v>346</v>
      </c>
      <c r="C284" s="8" t="s">
        <v>389</v>
      </c>
      <c r="D284" s="9">
        <v>10234</v>
      </c>
      <c r="E284" s="9">
        <v>10234</v>
      </c>
      <c r="F284" s="8" t="s">
        <v>114</v>
      </c>
      <c r="G284" s="10">
        <v>70000</v>
      </c>
      <c r="H284" s="10">
        <v>70000</v>
      </c>
      <c r="I284" s="8" t="s">
        <v>541</v>
      </c>
      <c r="J284" s="8" t="s">
        <v>1</v>
      </c>
    </row>
    <row r="285" spans="1:10" s="1" customFormat="1" ht="54" x14ac:dyDescent="0.2">
      <c r="A285" s="8" t="s">
        <v>334</v>
      </c>
      <c r="B285" s="8" t="s">
        <v>346</v>
      </c>
      <c r="C285" s="8" t="s">
        <v>377</v>
      </c>
      <c r="D285" s="9">
        <v>10236</v>
      </c>
      <c r="E285" s="9">
        <v>10236</v>
      </c>
      <c r="F285" s="8" t="s">
        <v>116</v>
      </c>
      <c r="G285" s="10">
        <v>7000</v>
      </c>
      <c r="H285" s="10">
        <v>7000</v>
      </c>
      <c r="I285" s="8" t="s">
        <v>541</v>
      </c>
      <c r="J285" s="8" t="s">
        <v>1</v>
      </c>
    </row>
    <row r="286" spans="1:10" s="11" customFormat="1" ht="54" x14ac:dyDescent="0.2">
      <c r="A286" s="8" t="s">
        <v>334</v>
      </c>
      <c r="B286" s="8" t="s">
        <v>346</v>
      </c>
      <c r="C286" s="8" t="s">
        <v>390</v>
      </c>
      <c r="D286" s="9">
        <v>10237</v>
      </c>
      <c r="E286" s="9">
        <v>10237</v>
      </c>
      <c r="F286" s="8" t="s">
        <v>117</v>
      </c>
      <c r="G286" s="10">
        <v>1000</v>
      </c>
      <c r="H286" s="10">
        <v>1000</v>
      </c>
      <c r="I286" s="8" t="s">
        <v>541</v>
      </c>
      <c r="J286" s="8" t="s">
        <v>1</v>
      </c>
    </row>
    <row r="287" spans="1:10" s="11" customFormat="1" ht="54" x14ac:dyDescent="0.2">
      <c r="A287" s="8" t="s">
        <v>334</v>
      </c>
      <c r="B287" s="8" t="s">
        <v>346</v>
      </c>
      <c r="C287" s="8" t="s">
        <v>384</v>
      </c>
      <c r="D287" s="9">
        <v>10238</v>
      </c>
      <c r="E287" s="9">
        <v>10238</v>
      </c>
      <c r="F287" s="8" t="s">
        <v>118</v>
      </c>
      <c r="G287" s="10">
        <v>3137.56</v>
      </c>
      <c r="H287" s="10">
        <v>3137.56</v>
      </c>
      <c r="I287" s="8" t="s">
        <v>541</v>
      </c>
      <c r="J287" s="8" t="s">
        <v>1</v>
      </c>
    </row>
    <row r="288" spans="1:10" s="1" customFormat="1" ht="36" x14ac:dyDescent="0.2">
      <c r="A288" s="8" t="s">
        <v>334</v>
      </c>
      <c r="B288" s="8" t="s">
        <v>352</v>
      </c>
      <c r="C288" s="8" t="s">
        <v>384</v>
      </c>
      <c r="D288" s="9">
        <v>10242</v>
      </c>
      <c r="E288" s="9">
        <v>10242</v>
      </c>
      <c r="F288" s="8" t="s">
        <v>122</v>
      </c>
      <c r="G288" s="10">
        <v>17055</v>
      </c>
      <c r="H288" s="10">
        <v>17055</v>
      </c>
      <c r="I288" s="8" t="s">
        <v>541</v>
      </c>
      <c r="J288" s="8" t="s">
        <v>1</v>
      </c>
    </row>
    <row r="289" spans="1:10" s="1" customFormat="1" ht="36" x14ac:dyDescent="0.2">
      <c r="A289" s="8" t="s">
        <v>334</v>
      </c>
      <c r="B289" s="8" t="s">
        <v>352</v>
      </c>
      <c r="C289" s="8" t="s">
        <v>391</v>
      </c>
      <c r="D289" s="9">
        <v>10243</v>
      </c>
      <c r="E289" s="9">
        <v>10243</v>
      </c>
      <c r="F289" s="8" t="s">
        <v>123</v>
      </c>
      <c r="G289" s="10">
        <v>180</v>
      </c>
      <c r="H289" s="10">
        <v>180</v>
      </c>
      <c r="I289" s="8" t="s">
        <v>541</v>
      </c>
      <c r="J289" s="8" t="s">
        <v>1</v>
      </c>
    </row>
    <row r="290" spans="1:10" s="11" customFormat="1" ht="54" x14ac:dyDescent="0.2">
      <c r="A290" s="8" t="s">
        <v>334</v>
      </c>
      <c r="B290" s="8" t="s">
        <v>346</v>
      </c>
      <c r="C290" s="8" t="s">
        <v>384</v>
      </c>
      <c r="D290" s="9">
        <v>10245</v>
      </c>
      <c r="E290" s="9">
        <v>10245</v>
      </c>
      <c r="F290" s="8" t="s">
        <v>125</v>
      </c>
      <c r="G290" s="10">
        <f>20106.12+4700</f>
        <v>24806.12</v>
      </c>
      <c r="H290" s="10">
        <f>20200+4606.12</f>
        <v>24806.12</v>
      </c>
      <c r="I290" s="8" t="s">
        <v>541</v>
      </c>
      <c r="J290" s="8" t="s">
        <v>1</v>
      </c>
    </row>
    <row r="291" spans="1:10" s="1" customFormat="1" ht="54" x14ac:dyDescent="0.2">
      <c r="A291" s="8" t="s">
        <v>334</v>
      </c>
      <c r="B291" s="8" t="s">
        <v>346</v>
      </c>
      <c r="C291" s="8" t="s">
        <v>377</v>
      </c>
      <c r="D291" s="9">
        <v>10246</v>
      </c>
      <c r="E291" s="9">
        <v>10246</v>
      </c>
      <c r="F291" s="8" t="s">
        <v>126</v>
      </c>
      <c r="G291" s="10">
        <v>14000</v>
      </c>
      <c r="H291" s="10">
        <v>14500</v>
      </c>
      <c r="I291" s="8" t="s">
        <v>541</v>
      </c>
      <c r="J291" s="8" t="s">
        <v>1</v>
      </c>
    </row>
    <row r="292" spans="1:10" s="11" customFormat="1" ht="54" x14ac:dyDescent="0.2">
      <c r="A292" s="8" t="s">
        <v>334</v>
      </c>
      <c r="B292" s="8" t="s">
        <v>346</v>
      </c>
      <c r="C292" s="8" t="s">
        <v>370</v>
      </c>
      <c r="D292" s="9">
        <v>10247</v>
      </c>
      <c r="E292" s="9">
        <v>10247</v>
      </c>
      <c r="F292" s="8" t="s">
        <v>127</v>
      </c>
      <c r="G292" s="10">
        <v>4500</v>
      </c>
      <c r="H292" s="10">
        <v>4700</v>
      </c>
      <c r="I292" s="8" t="s">
        <v>541</v>
      </c>
      <c r="J292" s="8" t="s">
        <v>1</v>
      </c>
    </row>
    <row r="293" spans="1:10" s="1" customFormat="1" ht="54" x14ac:dyDescent="0.2">
      <c r="A293" s="8" t="s">
        <v>334</v>
      </c>
      <c r="B293" s="8" t="s">
        <v>346</v>
      </c>
      <c r="C293" s="8" t="s">
        <v>382</v>
      </c>
      <c r="D293" s="9">
        <v>10248</v>
      </c>
      <c r="E293" s="9">
        <v>10248</v>
      </c>
      <c r="F293" s="8" t="s">
        <v>128</v>
      </c>
      <c r="G293" s="10">
        <v>200</v>
      </c>
      <c r="H293" s="10">
        <v>200</v>
      </c>
      <c r="I293" s="8" t="s">
        <v>541</v>
      </c>
      <c r="J293" s="8" t="s">
        <v>1</v>
      </c>
    </row>
    <row r="294" spans="1:10" s="11" customFormat="1" ht="54" x14ac:dyDescent="0.2">
      <c r="A294" s="8" t="s">
        <v>334</v>
      </c>
      <c r="B294" s="8" t="s">
        <v>346</v>
      </c>
      <c r="C294" s="8" t="s">
        <v>370</v>
      </c>
      <c r="D294" s="9">
        <v>10251</v>
      </c>
      <c r="E294" s="9">
        <v>10251</v>
      </c>
      <c r="F294" s="8" t="s">
        <v>129</v>
      </c>
      <c r="G294" s="10">
        <v>272000</v>
      </c>
      <c r="H294" s="10">
        <v>272000</v>
      </c>
      <c r="I294" s="8" t="s">
        <v>541</v>
      </c>
      <c r="J294" s="8" t="s">
        <v>1</v>
      </c>
    </row>
    <row r="295" spans="1:10" s="11" customFormat="1" ht="54" x14ac:dyDescent="0.2">
      <c r="A295" s="8" t="s">
        <v>334</v>
      </c>
      <c r="B295" s="8" t="s">
        <v>346</v>
      </c>
      <c r="C295" s="8" t="s">
        <v>370</v>
      </c>
      <c r="D295" s="9">
        <v>10252</v>
      </c>
      <c r="E295" s="9">
        <v>10252</v>
      </c>
      <c r="F295" s="8" t="s">
        <v>130</v>
      </c>
      <c r="G295" s="10">
        <v>21200</v>
      </c>
      <c r="H295" s="10">
        <v>21200</v>
      </c>
      <c r="I295" s="8" t="s">
        <v>541</v>
      </c>
      <c r="J295" s="8" t="s">
        <v>1</v>
      </c>
    </row>
    <row r="296" spans="1:10" s="11" customFormat="1" ht="54" x14ac:dyDescent="0.2">
      <c r="A296" s="8" t="s">
        <v>334</v>
      </c>
      <c r="B296" s="8" t="s">
        <v>346</v>
      </c>
      <c r="C296" s="8" t="s">
        <v>370</v>
      </c>
      <c r="D296" s="9">
        <v>10253</v>
      </c>
      <c r="E296" s="9">
        <v>10253</v>
      </c>
      <c r="F296" s="8" t="s">
        <v>131</v>
      </c>
      <c r="G296" s="10">
        <v>29300</v>
      </c>
      <c r="H296" s="10">
        <v>29300</v>
      </c>
      <c r="I296" s="8" t="s">
        <v>541</v>
      </c>
      <c r="J296" s="8" t="s">
        <v>1</v>
      </c>
    </row>
    <row r="297" spans="1:10" s="11" customFormat="1" ht="54" x14ac:dyDescent="0.2">
      <c r="A297" s="8" t="s">
        <v>334</v>
      </c>
      <c r="B297" s="8" t="s">
        <v>346</v>
      </c>
      <c r="C297" s="8" t="s">
        <v>370</v>
      </c>
      <c r="D297" s="9">
        <v>10254</v>
      </c>
      <c r="E297" s="9">
        <v>10254</v>
      </c>
      <c r="F297" s="8" t="s">
        <v>132</v>
      </c>
      <c r="G297" s="10">
        <v>180400</v>
      </c>
      <c r="H297" s="10">
        <v>180400</v>
      </c>
      <c r="I297" s="8" t="s">
        <v>541</v>
      </c>
      <c r="J297" s="8" t="s">
        <v>1</v>
      </c>
    </row>
    <row r="298" spans="1:10" s="1" customFormat="1" ht="54" x14ac:dyDescent="0.2">
      <c r="A298" s="8" t="s">
        <v>337</v>
      </c>
      <c r="B298" s="8" t="s">
        <v>354</v>
      </c>
      <c r="C298" s="8" t="s">
        <v>382</v>
      </c>
      <c r="D298" s="9">
        <v>10255</v>
      </c>
      <c r="E298" s="9">
        <v>10255</v>
      </c>
      <c r="F298" s="8" t="s">
        <v>133</v>
      </c>
      <c r="G298" s="10">
        <v>3400</v>
      </c>
      <c r="H298" s="10">
        <v>3400</v>
      </c>
      <c r="I298" s="8" t="s">
        <v>541</v>
      </c>
      <c r="J298" s="8" t="s">
        <v>1</v>
      </c>
    </row>
    <row r="299" spans="1:10" s="1" customFormat="1" ht="54" x14ac:dyDescent="0.2">
      <c r="A299" s="8" t="s">
        <v>334</v>
      </c>
      <c r="B299" s="8" t="s">
        <v>352</v>
      </c>
      <c r="C299" s="8" t="s">
        <v>392</v>
      </c>
      <c r="D299" s="9">
        <v>10256</v>
      </c>
      <c r="E299" s="9">
        <v>10256</v>
      </c>
      <c r="F299" s="8" t="s">
        <v>134</v>
      </c>
      <c r="G299" s="10">
        <v>210000</v>
      </c>
      <c r="H299" s="10">
        <v>210000</v>
      </c>
      <c r="I299" s="8" t="s">
        <v>541</v>
      </c>
      <c r="J299" s="8" t="s">
        <v>1</v>
      </c>
    </row>
    <row r="300" spans="1:10" s="1" customFormat="1" ht="54" x14ac:dyDescent="0.2">
      <c r="A300" s="8" t="s">
        <v>334</v>
      </c>
      <c r="B300" s="8" t="s">
        <v>346</v>
      </c>
      <c r="C300" s="8" t="s">
        <v>382</v>
      </c>
      <c r="D300" s="9">
        <v>10257</v>
      </c>
      <c r="E300" s="9">
        <v>10257</v>
      </c>
      <c r="F300" s="8" t="s">
        <v>135</v>
      </c>
      <c r="G300" s="10">
        <v>460000</v>
      </c>
      <c r="H300" s="10">
        <v>462000</v>
      </c>
      <c r="I300" s="8" t="s">
        <v>541</v>
      </c>
      <c r="J300" s="8" t="s">
        <v>1</v>
      </c>
    </row>
    <row r="301" spans="1:10" s="11" customFormat="1" ht="54" x14ac:dyDescent="0.2">
      <c r="A301" s="8" t="s">
        <v>334</v>
      </c>
      <c r="B301" s="8" t="s">
        <v>346</v>
      </c>
      <c r="C301" s="8" t="s">
        <v>382</v>
      </c>
      <c r="D301" s="9">
        <v>10258</v>
      </c>
      <c r="E301" s="9">
        <v>10258</v>
      </c>
      <c r="F301" s="8" t="s">
        <v>136</v>
      </c>
      <c r="G301" s="10">
        <v>10000</v>
      </c>
      <c r="H301" s="10">
        <v>10000</v>
      </c>
      <c r="I301" s="8" t="s">
        <v>541</v>
      </c>
      <c r="J301" s="8" t="s">
        <v>1</v>
      </c>
    </row>
    <row r="302" spans="1:10" s="11" customFormat="1" ht="54" x14ac:dyDescent="0.2">
      <c r="A302" s="8" t="s">
        <v>334</v>
      </c>
      <c r="B302" s="8" t="s">
        <v>346</v>
      </c>
      <c r="C302" s="8" t="s">
        <v>377</v>
      </c>
      <c r="D302" s="9">
        <v>10265</v>
      </c>
      <c r="E302" s="9">
        <v>10265</v>
      </c>
      <c r="F302" s="8" t="s">
        <v>140</v>
      </c>
      <c r="G302" s="10">
        <v>500</v>
      </c>
      <c r="H302" s="10">
        <v>500</v>
      </c>
      <c r="I302" s="8" t="s">
        <v>541</v>
      </c>
      <c r="J302" s="8" t="s">
        <v>1</v>
      </c>
    </row>
    <row r="303" spans="1:10" s="11" customFormat="1" ht="36" x14ac:dyDescent="0.2">
      <c r="A303" s="8" t="s">
        <v>334</v>
      </c>
      <c r="B303" s="8" t="s">
        <v>355</v>
      </c>
      <c r="C303" s="8" t="s">
        <v>390</v>
      </c>
      <c r="D303" s="9">
        <v>10292</v>
      </c>
      <c r="E303" s="9">
        <v>10292</v>
      </c>
      <c r="F303" s="8" t="s">
        <v>154</v>
      </c>
      <c r="G303" s="10">
        <v>30000</v>
      </c>
      <c r="H303" s="10">
        <v>30000</v>
      </c>
      <c r="I303" s="8" t="s">
        <v>541</v>
      </c>
      <c r="J303" s="8" t="s">
        <v>1</v>
      </c>
    </row>
    <row r="304" spans="1:10" s="1" customFormat="1" ht="36" x14ac:dyDescent="0.2">
      <c r="A304" s="8" t="s">
        <v>334</v>
      </c>
      <c r="B304" s="8" t="s">
        <v>355</v>
      </c>
      <c r="C304" s="8" t="s">
        <v>390</v>
      </c>
      <c r="D304" s="9">
        <v>10297</v>
      </c>
      <c r="E304" s="9">
        <v>10297</v>
      </c>
      <c r="F304" s="8" t="s">
        <v>156</v>
      </c>
      <c r="G304" s="10">
        <v>3000</v>
      </c>
      <c r="H304" s="10">
        <v>3000</v>
      </c>
      <c r="I304" s="8" t="s">
        <v>541</v>
      </c>
      <c r="J304" s="8" t="s">
        <v>1</v>
      </c>
    </row>
    <row r="305" spans="1:10" s="11" customFormat="1" ht="54" x14ac:dyDescent="0.2">
      <c r="A305" s="8" t="s">
        <v>334</v>
      </c>
      <c r="B305" s="8" t="s">
        <v>355</v>
      </c>
      <c r="C305" s="8" t="s">
        <v>390</v>
      </c>
      <c r="D305" s="9">
        <v>10298</v>
      </c>
      <c r="E305" s="9">
        <v>10298</v>
      </c>
      <c r="F305" s="8" t="s">
        <v>157</v>
      </c>
      <c r="G305" s="10">
        <v>2000</v>
      </c>
      <c r="H305" s="10">
        <v>2000</v>
      </c>
      <c r="I305" s="8" t="s">
        <v>541</v>
      </c>
      <c r="J305" s="8" t="s">
        <v>1</v>
      </c>
    </row>
    <row r="306" spans="1:10" s="11" customFormat="1" ht="54" x14ac:dyDescent="0.2">
      <c r="A306" s="8" t="s">
        <v>334</v>
      </c>
      <c r="B306" s="8" t="s">
        <v>346</v>
      </c>
      <c r="C306" s="8" t="s">
        <v>394</v>
      </c>
      <c r="D306" s="9">
        <v>10313</v>
      </c>
      <c r="E306" s="9">
        <v>10313</v>
      </c>
      <c r="F306" s="8" t="s">
        <v>160</v>
      </c>
      <c r="G306" s="10">
        <v>6245.35</v>
      </c>
      <c r="H306" s="10">
        <v>6245.35</v>
      </c>
      <c r="I306" s="8" t="s">
        <v>541</v>
      </c>
      <c r="J306" s="8" t="s">
        <v>1</v>
      </c>
    </row>
    <row r="307" spans="1:10" s="11" customFormat="1" ht="54" x14ac:dyDescent="0.2">
      <c r="A307" s="8" t="s">
        <v>334</v>
      </c>
      <c r="B307" s="8" t="s">
        <v>346</v>
      </c>
      <c r="C307" s="8" t="s">
        <v>394</v>
      </c>
      <c r="D307" s="9">
        <v>10315</v>
      </c>
      <c r="E307" s="9">
        <v>10315</v>
      </c>
      <c r="F307" s="8" t="s">
        <v>161</v>
      </c>
      <c r="G307" s="10">
        <f>246855.35-4700</f>
        <v>242155.35</v>
      </c>
      <c r="H307" s="10">
        <f>255500-4606.12</f>
        <v>250893.88</v>
      </c>
      <c r="I307" s="8" t="s">
        <v>541</v>
      </c>
      <c r="J307" s="8" t="s">
        <v>1</v>
      </c>
    </row>
    <row r="308" spans="1:10" s="11" customFormat="1" ht="54" x14ac:dyDescent="0.2">
      <c r="A308" s="8" t="s">
        <v>334</v>
      </c>
      <c r="B308" s="8" t="s">
        <v>346</v>
      </c>
      <c r="C308" s="8" t="s">
        <v>381</v>
      </c>
      <c r="D308" s="9">
        <v>10316</v>
      </c>
      <c r="E308" s="9">
        <v>10316</v>
      </c>
      <c r="F308" s="8" t="s">
        <v>162</v>
      </c>
      <c r="G308" s="10">
        <v>122744.58</v>
      </c>
      <c r="H308" s="10">
        <v>126500</v>
      </c>
      <c r="I308" s="8" t="s">
        <v>541</v>
      </c>
      <c r="J308" s="8" t="s">
        <v>1</v>
      </c>
    </row>
    <row r="309" spans="1:10" s="11" customFormat="1" ht="36" x14ac:dyDescent="0.2">
      <c r="A309" s="8" t="s">
        <v>334</v>
      </c>
      <c r="B309" s="8" t="s">
        <v>352</v>
      </c>
      <c r="C309" s="8" t="s">
        <v>384</v>
      </c>
      <c r="D309" s="9">
        <v>10336</v>
      </c>
      <c r="E309" s="9">
        <v>10336</v>
      </c>
      <c r="F309" s="8" t="s">
        <v>173</v>
      </c>
      <c r="G309" s="10">
        <v>5280</v>
      </c>
      <c r="H309" s="10">
        <v>5280</v>
      </c>
      <c r="I309" s="8" t="s">
        <v>541</v>
      </c>
      <c r="J309" s="8" t="s">
        <v>1</v>
      </c>
    </row>
    <row r="310" spans="1:10" s="11" customFormat="1" ht="72" x14ac:dyDescent="0.2">
      <c r="A310" s="8" t="s">
        <v>334</v>
      </c>
      <c r="B310" s="8" t="s">
        <v>348</v>
      </c>
      <c r="C310" s="8" t="s">
        <v>369</v>
      </c>
      <c r="D310" s="9">
        <v>10404</v>
      </c>
      <c r="E310" s="9">
        <v>10404</v>
      </c>
      <c r="F310" s="8" t="s">
        <v>199</v>
      </c>
      <c r="G310" s="10">
        <v>2000</v>
      </c>
      <c r="H310" s="10">
        <v>2000</v>
      </c>
      <c r="I310" s="8" t="s">
        <v>541</v>
      </c>
      <c r="J310" s="8" t="s">
        <v>1</v>
      </c>
    </row>
    <row r="311" spans="1:10" s="1" customFormat="1" ht="54" x14ac:dyDescent="0.2">
      <c r="A311" s="8" t="s">
        <v>334</v>
      </c>
      <c r="B311" s="8" t="s">
        <v>346</v>
      </c>
      <c r="C311" s="8" t="s">
        <v>402</v>
      </c>
      <c r="D311" s="9">
        <v>10542</v>
      </c>
      <c r="E311" s="9">
        <v>10542</v>
      </c>
      <c r="F311" s="8" t="s">
        <v>224</v>
      </c>
      <c r="G311" s="10">
        <v>5000</v>
      </c>
      <c r="H311" s="10">
        <v>5000</v>
      </c>
      <c r="I311" s="8" t="s">
        <v>541</v>
      </c>
      <c r="J311" s="8" t="s">
        <v>1</v>
      </c>
    </row>
    <row r="312" spans="1:10" s="11" customFormat="1" ht="72" x14ac:dyDescent="0.2">
      <c r="A312" s="8" t="s">
        <v>334</v>
      </c>
      <c r="B312" s="8" t="s">
        <v>355</v>
      </c>
      <c r="C312" s="8" t="s">
        <v>390</v>
      </c>
      <c r="D312" s="9">
        <v>10565</v>
      </c>
      <c r="E312" s="9">
        <v>10565</v>
      </c>
      <c r="F312" s="8" t="s">
        <v>236</v>
      </c>
      <c r="G312" s="10">
        <v>1300</v>
      </c>
      <c r="H312" s="10">
        <v>10050</v>
      </c>
      <c r="I312" s="8" t="s">
        <v>541</v>
      </c>
      <c r="J312" s="8" t="s">
        <v>1</v>
      </c>
    </row>
    <row r="313" spans="1:10" s="11" customFormat="1" ht="54" x14ac:dyDescent="0.2">
      <c r="A313" s="8" t="s">
        <v>334</v>
      </c>
      <c r="B313" s="8" t="s">
        <v>346</v>
      </c>
      <c r="C313" s="8" t="s">
        <v>385</v>
      </c>
      <c r="D313" s="9">
        <v>10572</v>
      </c>
      <c r="E313" s="9">
        <v>10572</v>
      </c>
      <c r="F313" s="8" t="s">
        <v>238</v>
      </c>
      <c r="G313" s="10">
        <v>10000</v>
      </c>
      <c r="H313" s="10">
        <v>10000</v>
      </c>
      <c r="I313" s="8" t="s">
        <v>541</v>
      </c>
      <c r="J313" s="8" t="s">
        <v>1</v>
      </c>
    </row>
    <row r="314" spans="1:10" s="11" customFormat="1" ht="54" x14ac:dyDescent="0.2">
      <c r="A314" s="8" t="s">
        <v>334</v>
      </c>
      <c r="B314" s="8" t="s">
        <v>346</v>
      </c>
      <c r="C314" s="8" t="s">
        <v>377</v>
      </c>
      <c r="D314" s="9">
        <v>10573</v>
      </c>
      <c r="E314" s="9">
        <v>10573</v>
      </c>
      <c r="F314" s="8" t="s">
        <v>239</v>
      </c>
      <c r="G314" s="10">
        <v>11000</v>
      </c>
      <c r="H314" s="10">
        <v>11000</v>
      </c>
      <c r="I314" s="8" t="s">
        <v>541</v>
      </c>
      <c r="J314" s="8" t="s">
        <v>1</v>
      </c>
    </row>
    <row r="315" spans="1:10" s="11" customFormat="1" ht="54" x14ac:dyDescent="0.2">
      <c r="A315" s="8" t="s">
        <v>334</v>
      </c>
      <c r="B315" s="8" t="s">
        <v>353</v>
      </c>
      <c r="C315" s="8" t="s">
        <v>384</v>
      </c>
      <c r="D315" s="9">
        <v>10582</v>
      </c>
      <c r="E315" s="9">
        <v>10582</v>
      </c>
      <c r="F315" s="8" t="s">
        <v>246</v>
      </c>
      <c r="G315" s="10">
        <v>33244.199999999997</v>
      </c>
      <c r="H315" s="10">
        <v>33244.199999999997</v>
      </c>
      <c r="I315" s="8" t="s">
        <v>541</v>
      </c>
      <c r="J315" s="8" t="s">
        <v>1</v>
      </c>
    </row>
    <row r="316" spans="1:10" s="11" customFormat="1" ht="54" x14ac:dyDescent="0.2">
      <c r="A316" s="8" t="s">
        <v>334</v>
      </c>
      <c r="B316" s="8" t="s">
        <v>346</v>
      </c>
      <c r="C316" s="8" t="s">
        <v>382</v>
      </c>
      <c r="D316" s="9">
        <v>10596</v>
      </c>
      <c r="E316" s="9">
        <v>10596</v>
      </c>
      <c r="F316" s="8" t="s">
        <v>251</v>
      </c>
      <c r="G316" s="10">
        <v>500</v>
      </c>
      <c r="H316" s="10">
        <v>500</v>
      </c>
      <c r="I316" s="8" t="s">
        <v>541</v>
      </c>
      <c r="J316" s="8" t="s">
        <v>1</v>
      </c>
    </row>
    <row r="317" spans="1:10" s="1" customFormat="1" ht="36" x14ac:dyDescent="0.2">
      <c r="A317" s="8" t="s">
        <v>334</v>
      </c>
      <c r="B317" s="8" t="s">
        <v>355</v>
      </c>
      <c r="C317" s="8" t="s">
        <v>390</v>
      </c>
      <c r="D317" s="9">
        <v>10602</v>
      </c>
      <c r="E317" s="9">
        <v>10602</v>
      </c>
      <c r="F317" s="8" t="s">
        <v>254</v>
      </c>
      <c r="G317" s="10">
        <v>328900</v>
      </c>
      <c r="H317" s="10">
        <v>328900</v>
      </c>
      <c r="I317" s="8" t="s">
        <v>541</v>
      </c>
      <c r="J317" s="8" t="s">
        <v>1</v>
      </c>
    </row>
    <row r="318" spans="1:10" s="11" customFormat="1" ht="54" x14ac:dyDescent="0.2">
      <c r="A318" s="8" t="s">
        <v>334</v>
      </c>
      <c r="B318" s="8" t="s">
        <v>346</v>
      </c>
      <c r="C318" s="8" t="s">
        <v>382</v>
      </c>
      <c r="D318" s="9">
        <v>10635</v>
      </c>
      <c r="E318" s="9">
        <v>10635</v>
      </c>
      <c r="F318" s="8" t="s">
        <v>266</v>
      </c>
      <c r="G318" s="10">
        <v>150</v>
      </c>
      <c r="H318" s="10">
        <v>0</v>
      </c>
      <c r="I318" s="8" t="s">
        <v>541</v>
      </c>
      <c r="J318" s="8" t="s">
        <v>1</v>
      </c>
    </row>
    <row r="319" spans="1:10" s="1" customFormat="1" ht="54" x14ac:dyDescent="0.2">
      <c r="A319" s="8" t="s">
        <v>334</v>
      </c>
      <c r="B319" s="8" t="s">
        <v>346</v>
      </c>
      <c r="C319" s="8" t="s">
        <v>376</v>
      </c>
      <c r="D319" s="9">
        <v>10660</v>
      </c>
      <c r="E319" s="9">
        <v>10660</v>
      </c>
      <c r="F319" s="8" t="s">
        <v>280</v>
      </c>
      <c r="G319" s="10">
        <v>2650</v>
      </c>
      <c r="H319" s="10">
        <v>4000</v>
      </c>
      <c r="I319" s="8" t="s">
        <v>541</v>
      </c>
      <c r="J319" s="8" t="s">
        <v>1</v>
      </c>
    </row>
    <row r="320" spans="1:10" s="11" customFormat="1" ht="54" x14ac:dyDescent="0.2">
      <c r="A320" s="8" t="s">
        <v>334</v>
      </c>
      <c r="B320" s="8" t="s">
        <v>346</v>
      </c>
      <c r="C320" s="8" t="s">
        <v>407</v>
      </c>
      <c r="D320" s="9">
        <v>20007</v>
      </c>
      <c r="E320" s="9">
        <v>20007</v>
      </c>
      <c r="F320" s="8" t="s">
        <v>288</v>
      </c>
      <c r="G320" s="10">
        <v>500</v>
      </c>
      <c r="H320" s="10">
        <v>500</v>
      </c>
      <c r="I320" s="8" t="s">
        <v>541</v>
      </c>
      <c r="J320" s="8" t="s">
        <v>1</v>
      </c>
    </row>
    <row r="321" spans="1:10" s="1" customFormat="1" ht="54" x14ac:dyDescent="0.2">
      <c r="A321" s="8" t="s">
        <v>334</v>
      </c>
      <c r="B321" s="8" t="s">
        <v>346</v>
      </c>
      <c r="C321" s="8" t="s">
        <v>408</v>
      </c>
      <c r="D321" s="9">
        <v>20008</v>
      </c>
      <c r="E321" s="9">
        <v>20008</v>
      </c>
      <c r="F321" s="8" t="s">
        <v>289</v>
      </c>
      <c r="G321" s="10">
        <v>5000</v>
      </c>
      <c r="H321" s="10">
        <v>5000</v>
      </c>
      <c r="I321" s="8" t="s">
        <v>541</v>
      </c>
      <c r="J321" s="8" t="s">
        <v>1</v>
      </c>
    </row>
    <row r="322" spans="1:10" s="11" customFormat="1" ht="54" x14ac:dyDescent="0.2">
      <c r="A322" s="8" t="s">
        <v>334</v>
      </c>
      <c r="B322" s="8" t="s">
        <v>355</v>
      </c>
      <c r="C322" s="8" t="s">
        <v>405</v>
      </c>
      <c r="D322" s="9">
        <v>20043</v>
      </c>
      <c r="E322" s="9">
        <v>20043</v>
      </c>
      <c r="F322" s="8" t="s">
        <v>302</v>
      </c>
      <c r="G322" s="10">
        <v>115200</v>
      </c>
      <c r="H322" s="10">
        <v>115200</v>
      </c>
      <c r="I322" s="8" t="s">
        <v>541</v>
      </c>
      <c r="J322" s="8" t="s">
        <v>1</v>
      </c>
    </row>
    <row r="323" spans="1:10" s="1" customFormat="1" ht="54" x14ac:dyDescent="0.2">
      <c r="A323" s="8" t="s">
        <v>334</v>
      </c>
      <c r="B323" s="8" t="s">
        <v>355</v>
      </c>
      <c r="C323" s="8" t="s">
        <v>406</v>
      </c>
      <c r="D323" s="9">
        <v>20044</v>
      </c>
      <c r="E323" s="9">
        <v>20044</v>
      </c>
      <c r="F323" s="8" t="s">
        <v>303</v>
      </c>
      <c r="G323" s="10">
        <v>65800</v>
      </c>
      <c r="H323" s="10">
        <v>65800</v>
      </c>
      <c r="I323" s="8" t="s">
        <v>541</v>
      </c>
      <c r="J323" s="8" t="s">
        <v>1</v>
      </c>
    </row>
    <row r="324" spans="1:10" s="11" customFormat="1" ht="54" x14ac:dyDescent="0.2">
      <c r="A324" s="8" t="s">
        <v>334</v>
      </c>
      <c r="B324" s="8" t="s">
        <v>346</v>
      </c>
      <c r="C324" s="8" t="s">
        <v>408</v>
      </c>
      <c r="D324" s="9">
        <v>20051</v>
      </c>
      <c r="E324" s="9">
        <v>158</v>
      </c>
      <c r="F324" s="8" t="s">
        <v>306</v>
      </c>
      <c r="G324" s="10">
        <v>2000</v>
      </c>
      <c r="H324" s="10">
        <v>2000</v>
      </c>
      <c r="I324" s="8" t="s">
        <v>541</v>
      </c>
      <c r="J324" s="8" t="s">
        <v>1</v>
      </c>
    </row>
    <row r="325" spans="1:10" s="1" customFormat="1" ht="54" x14ac:dyDescent="0.2">
      <c r="A325" s="8" t="s">
        <v>343</v>
      </c>
      <c r="B325" s="8" t="s">
        <v>364</v>
      </c>
      <c r="C325" s="8" t="s">
        <v>415</v>
      </c>
      <c r="D325" s="9">
        <v>70001</v>
      </c>
      <c r="E325" s="9">
        <v>70001</v>
      </c>
      <c r="F325" s="8" t="s">
        <v>311</v>
      </c>
      <c r="G325" s="10">
        <v>1000</v>
      </c>
      <c r="H325" s="10">
        <v>1000</v>
      </c>
      <c r="I325" s="8" t="s">
        <v>541</v>
      </c>
      <c r="J325" s="8" t="s">
        <v>1</v>
      </c>
    </row>
    <row r="326" spans="1:10" s="11" customFormat="1" ht="54" x14ac:dyDescent="0.2">
      <c r="A326" s="8" t="s">
        <v>343</v>
      </c>
      <c r="B326" s="8" t="s">
        <v>364</v>
      </c>
      <c r="C326" s="8" t="s">
        <v>427</v>
      </c>
      <c r="D326" s="9">
        <v>70042</v>
      </c>
      <c r="E326" s="9">
        <v>70042</v>
      </c>
      <c r="F326" s="8" t="s">
        <v>332</v>
      </c>
      <c r="G326" s="10">
        <v>1000</v>
      </c>
      <c r="H326" s="10">
        <v>1000</v>
      </c>
      <c r="I326" s="8" t="s">
        <v>541</v>
      </c>
      <c r="J326" s="8" t="s">
        <v>1</v>
      </c>
    </row>
    <row r="327" spans="1:10" s="11" customFormat="1" ht="36" x14ac:dyDescent="0.2">
      <c r="A327" s="8" t="s">
        <v>334</v>
      </c>
      <c r="B327" s="8" t="s">
        <v>348</v>
      </c>
      <c r="C327" s="8" t="s">
        <v>378</v>
      </c>
      <c r="D327" s="9">
        <v>10065</v>
      </c>
      <c r="E327" s="9">
        <v>10065</v>
      </c>
      <c r="F327" s="8" t="s">
        <v>26</v>
      </c>
      <c r="G327" s="10">
        <v>800</v>
      </c>
      <c r="H327" s="10">
        <v>800</v>
      </c>
      <c r="I327" s="8" t="s">
        <v>542</v>
      </c>
      <c r="J327" s="8" t="s">
        <v>1</v>
      </c>
    </row>
    <row r="328" spans="1:10" s="1" customFormat="1" ht="36" x14ac:dyDescent="0.2">
      <c r="A328" s="8" t="s">
        <v>334</v>
      </c>
      <c r="B328" s="8" t="s">
        <v>348</v>
      </c>
      <c r="C328" s="8" t="s">
        <v>378</v>
      </c>
      <c r="D328" s="9">
        <v>10066</v>
      </c>
      <c r="E328" s="9">
        <v>10066</v>
      </c>
      <c r="F328" s="8" t="s">
        <v>27</v>
      </c>
      <c r="G328" s="10">
        <v>800</v>
      </c>
      <c r="H328" s="10">
        <v>800</v>
      </c>
      <c r="I328" s="8" t="s">
        <v>542</v>
      </c>
      <c r="J328" s="8" t="s">
        <v>1</v>
      </c>
    </row>
    <row r="329" spans="1:10" s="11" customFormat="1" ht="36" x14ac:dyDescent="0.2">
      <c r="A329" s="8" t="s">
        <v>338</v>
      </c>
      <c r="B329" s="8" t="s">
        <v>356</v>
      </c>
      <c r="C329" s="8" t="s">
        <v>397</v>
      </c>
      <c r="D329" s="9">
        <v>10330</v>
      </c>
      <c r="E329" s="9">
        <v>10330</v>
      </c>
      <c r="F329" s="8" t="s">
        <v>170</v>
      </c>
      <c r="G329" s="10">
        <v>53910</v>
      </c>
      <c r="H329" s="10">
        <v>53919</v>
      </c>
      <c r="I329" s="8" t="s">
        <v>542</v>
      </c>
      <c r="J329" s="8" t="s">
        <v>1</v>
      </c>
    </row>
    <row r="330" spans="1:10" s="1" customFormat="1" ht="36" x14ac:dyDescent="0.2">
      <c r="A330" s="8" t="s">
        <v>338</v>
      </c>
      <c r="B330" s="8" t="s">
        <v>356</v>
      </c>
      <c r="C330" s="8" t="s">
        <v>397</v>
      </c>
      <c r="D330" s="9">
        <v>10331</v>
      </c>
      <c r="E330" s="9">
        <v>10331</v>
      </c>
      <c r="F330" s="8" t="s">
        <v>171</v>
      </c>
      <c r="G330" s="10">
        <f>55000-23500</f>
        <v>31500</v>
      </c>
      <c r="H330" s="10">
        <f>55000-23500</f>
        <v>31500</v>
      </c>
      <c r="I330" s="8" t="s">
        <v>542</v>
      </c>
      <c r="J330" s="8" t="s">
        <v>1</v>
      </c>
    </row>
    <row r="331" spans="1:10" s="1" customFormat="1" ht="36" x14ac:dyDescent="0.2">
      <c r="A331" s="8" t="s">
        <v>334</v>
      </c>
      <c r="B331" s="8" t="s">
        <v>348</v>
      </c>
      <c r="C331" s="8" t="s">
        <v>398</v>
      </c>
      <c r="D331" s="9">
        <v>10334</v>
      </c>
      <c r="E331" s="9">
        <v>10334</v>
      </c>
      <c r="F331" s="8" t="s">
        <v>172</v>
      </c>
      <c r="G331" s="10">
        <v>2000</v>
      </c>
      <c r="H331" s="10">
        <v>2000</v>
      </c>
      <c r="I331" s="8" t="s">
        <v>542</v>
      </c>
      <c r="J331" s="8" t="s">
        <v>1</v>
      </c>
    </row>
    <row r="332" spans="1:10" s="1" customFormat="1" ht="36" x14ac:dyDescent="0.2">
      <c r="A332" s="8" t="s">
        <v>334</v>
      </c>
      <c r="B332" s="8" t="s">
        <v>348</v>
      </c>
      <c r="C332" s="8" t="s">
        <v>400</v>
      </c>
      <c r="D332" s="9">
        <v>10337</v>
      </c>
      <c r="E332" s="9">
        <v>10337</v>
      </c>
      <c r="F332" s="8" t="s">
        <v>174</v>
      </c>
      <c r="G332" s="10">
        <v>500</v>
      </c>
      <c r="H332" s="10">
        <v>500</v>
      </c>
      <c r="I332" s="8" t="s">
        <v>542</v>
      </c>
      <c r="J332" s="8" t="s">
        <v>1</v>
      </c>
    </row>
    <row r="333" spans="1:10" s="1" customFormat="1" ht="36" x14ac:dyDescent="0.2">
      <c r="A333" s="8" t="s">
        <v>338</v>
      </c>
      <c r="B333" s="8" t="s">
        <v>357</v>
      </c>
      <c r="C333" s="8" t="s">
        <v>412</v>
      </c>
      <c r="D333" s="9">
        <v>20035</v>
      </c>
      <c r="E333" s="9">
        <v>20035</v>
      </c>
      <c r="F333" s="8" t="s">
        <v>300</v>
      </c>
      <c r="G333" s="10">
        <v>49500</v>
      </c>
      <c r="H333" s="10">
        <v>49500</v>
      </c>
      <c r="I333" s="8" t="s">
        <v>542</v>
      </c>
      <c r="J333" s="8" t="s">
        <v>1</v>
      </c>
    </row>
    <row r="334" spans="1:10" s="1" customFormat="1" ht="108" x14ac:dyDescent="0.2">
      <c r="A334" s="8" t="s">
        <v>336</v>
      </c>
      <c r="B334" s="8" t="s">
        <v>349</v>
      </c>
      <c r="C334" s="8" t="s">
        <v>375</v>
      </c>
      <c r="D334" s="9">
        <v>10067</v>
      </c>
      <c r="E334" s="9">
        <v>10067</v>
      </c>
      <c r="F334" s="8" t="s">
        <v>28</v>
      </c>
      <c r="G334" s="10">
        <v>62000</v>
      </c>
      <c r="H334" s="10">
        <v>62000</v>
      </c>
      <c r="I334" s="9" t="s">
        <v>548</v>
      </c>
      <c r="J334" s="8" t="s">
        <v>1</v>
      </c>
    </row>
    <row r="335" spans="1:10" s="1" customFormat="1" ht="54" x14ac:dyDescent="0.2">
      <c r="A335" s="8" t="s">
        <v>335</v>
      </c>
      <c r="B335" s="8" t="s">
        <v>347</v>
      </c>
      <c r="C335" s="8" t="s">
        <v>372</v>
      </c>
      <c r="D335" s="9">
        <v>10032</v>
      </c>
      <c r="E335" s="9">
        <v>10032</v>
      </c>
      <c r="F335" s="8" t="s">
        <v>12</v>
      </c>
      <c r="G335" s="10">
        <v>51700</v>
      </c>
      <c r="H335" s="10">
        <v>51700</v>
      </c>
      <c r="I335" s="9" t="s">
        <v>548</v>
      </c>
      <c r="J335" s="8" t="s">
        <v>1</v>
      </c>
    </row>
    <row r="336" spans="1:10" s="1" customFormat="1" ht="54" x14ac:dyDescent="0.2">
      <c r="A336" s="8" t="s">
        <v>335</v>
      </c>
      <c r="B336" s="8" t="s">
        <v>347</v>
      </c>
      <c r="C336" s="8" t="s">
        <v>373</v>
      </c>
      <c r="D336" s="9">
        <v>10052</v>
      </c>
      <c r="E336" s="9">
        <v>10052</v>
      </c>
      <c r="F336" s="8" t="s">
        <v>22</v>
      </c>
      <c r="G336" s="10">
        <v>36000</v>
      </c>
      <c r="H336" s="10">
        <v>36000</v>
      </c>
      <c r="I336" s="9" t="s">
        <v>548</v>
      </c>
      <c r="J336" s="8" t="s">
        <v>1</v>
      </c>
    </row>
    <row r="337" spans="1:10" s="1" customFormat="1" ht="54" x14ac:dyDescent="0.2">
      <c r="A337" s="8" t="s">
        <v>335</v>
      </c>
      <c r="B337" s="8" t="s">
        <v>347</v>
      </c>
      <c r="C337" s="8" t="s">
        <v>374</v>
      </c>
      <c r="D337" s="9">
        <v>10406</v>
      </c>
      <c r="E337" s="9">
        <v>10406</v>
      </c>
      <c r="F337" s="8" t="s">
        <v>205</v>
      </c>
      <c r="G337" s="10">
        <v>4500</v>
      </c>
      <c r="H337" s="10">
        <v>4500</v>
      </c>
      <c r="I337" s="9" t="s">
        <v>548</v>
      </c>
      <c r="J337" s="8" t="s">
        <v>1</v>
      </c>
    </row>
    <row r="338" spans="1:10" s="11" customFormat="1" ht="72" x14ac:dyDescent="0.2">
      <c r="A338" s="8" t="s">
        <v>335</v>
      </c>
      <c r="B338" s="8" t="s">
        <v>347</v>
      </c>
      <c r="C338" s="8" t="s">
        <v>375</v>
      </c>
      <c r="D338" s="9">
        <v>10530</v>
      </c>
      <c r="E338" s="9">
        <v>10530</v>
      </c>
      <c r="F338" s="8" t="s">
        <v>222</v>
      </c>
      <c r="G338" s="10">
        <v>30000</v>
      </c>
      <c r="H338" s="10">
        <v>0</v>
      </c>
      <c r="I338" s="9" t="s">
        <v>548</v>
      </c>
      <c r="J338" s="8" t="s">
        <v>1</v>
      </c>
    </row>
    <row r="339" spans="1:10" s="11" customFormat="1" ht="72" x14ac:dyDescent="0.2">
      <c r="A339" s="8" t="s">
        <v>341</v>
      </c>
      <c r="B339" s="8" t="s">
        <v>361</v>
      </c>
      <c r="C339" s="8" t="s">
        <v>383</v>
      </c>
      <c r="D339" s="9">
        <v>10548</v>
      </c>
      <c r="E339" s="9">
        <v>10548</v>
      </c>
      <c r="F339" s="8" t="s">
        <v>225</v>
      </c>
      <c r="G339" s="10">
        <v>42500</v>
      </c>
      <c r="H339" s="10">
        <v>42500</v>
      </c>
      <c r="I339" s="9" t="s">
        <v>548</v>
      </c>
      <c r="J339" s="8" t="s">
        <v>1</v>
      </c>
    </row>
    <row r="340" spans="1:10" s="11" customFormat="1" ht="72" x14ac:dyDescent="0.2">
      <c r="A340" s="8" t="s">
        <v>341</v>
      </c>
      <c r="B340" s="8" t="s">
        <v>361</v>
      </c>
      <c r="C340" s="8" t="s">
        <v>374</v>
      </c>
      <c r="D340" s="9">
        <v>10562</v>
      </c>
      <c r="E340" s="9">
        <v>10562</v>
      </c>
      <c r="F340" s="8" t="s">
        <v>234</v>
      </c>
      <c r="G340" s="10">
        <v>0</v>
      </c>
      <c r="H340" s="10">
        <v>0</v>
      </c>
      <c r="I340" s="9" t="s">
        <v>548</v>
      </c>
      <c r="J340" s="8" t="s">
        <v>1</v>
      </c>
    </row>
    <row r="341" spans="1:10" s="11" customFormat="1" ht="72" x14ac:dyDescent="0.2">
      <c r="A341" s="8" t="s">
        <v>341</v>
      </c>
      <c r="B341" s="8" t="s">
        <v>361</v>
      </c>
      <c r="C341" s="8" t="s">
        <v>375</v>
      </c>
      <c r="D341" s="9">
        <v>10675</v>
      </c>
      <c r="E341" s="9">
        <v>225</v>
      </c>
      <c r="F341" s="8" t="s">
        <v>586</v>
      </c>
      <c r="G341" s="10">
        <v>15000</v>
      </c>
      <c r="H341" s="10">
        <v>15000</v>
      </c>
      <c r="I341" s="9" t="s">
        <v>548</v>
      </c>
      <c r="J341" s="8" t="s">
        <v>1</v>
      </c>
    </row>
    <row r="342" spans="1:10" s="11" customFormat="1" ht="90" x14ac:dyDescent="0.2">
      <c r="A342" s="8" t="s">
        <v>341</v>
      </c>
      <c r="B342" s="8" t="s">
        <v>361</v>
      </c>
      <c r="C342" s="8" t="s">
        <v>368</v>
      </c>
      <c r="D342" s="9">
        <v>10563</v>
      </c>
      <c r="E342" s="9">
        <v>10563</v>
      </c>
      <c r="F342" s="8" t="s">
        <v>235</v>
      </c>
      <c r="G342" s="10">
        <v>42500</v>
      </c>
      <c r="H342" s="10">
        <v>42500</v>
      </c>
      <c r="I342" s="9" t="s">
        <v>548</v>
      </c>
      <c r="J342" s="8" t="s">
        <v>1</v>
      </c>
    </row>
    <row r="343" spans="1:10" s="11" customFormat="1" ht="72" x14ac:dyDescent="0.2">
      <c r="A343" s="8" t="s">
        <v>341</v>
      </c>
      <c r="B343" s="8" t="s">
        <v>360</v>
      </c>
      <c r="C343" s="8" t="s">
        <v>383</v>
      </c>
      <c r="D343" s="9">
        <v>10662</v>
      </c>
      <c r="E343" s="9">
        <v>10662</v>
      </c>
      <c r="F343" s="8" t="s">
        <v>281</v>
      </c>
      <c r="G343" s="10">
        <v>50000</v>
      </c>
      <c r="H343" s="10">
        <v>50000</v>
      </c>
      <c r="I343" s="9" t="s">
        <v>548</v>
      </c>
      <c r="J343" s="8" t="s">
        <v>1</v>
      </c>
    </row>
    <row r="344" spans="1:10" s="11" customFormat="1" ht="54" x14ac:dyDescent="0.2">
      <c r="A344" s="8" t="s">
        <v>334</v>
      </c>
      <c r="B344" s="8" t="s">
        <v>353</v>
      </c>
      <c r="C344" s="8" t="s">
        <v>384</v>
      </c>
      <c r="D344" s="9">
        <v>10632</v>
      </c>
      <c r="E344" s="9">
        <v>10632</v>
      </c>
      <c r="F344" s="8" t="s">
        <v>265</v>
      </c>
      <c r="G344" s="10">
        <v>9000</v>
      </c>
      <c r="H344" s="10">
        <v>9000</v>
      </c>
      <c r="I344" s="9" t="s">
        <v>548</v>
      </c>
      <c r="J344" s="8" t="s">
        <v>1</v>
      </c>
    </row>
    <row r="345" spans="1:10" s="11" customFormat="1" ht="54" x14ac:dyDescent="0.2">
      <c r="A345" s="8" t="s">
        <v>334</v>
      </c>
      <c r="B345" s="8" t="s">
        <v>345</v>
      </c>
      <c r="C345" s="8" t="s">
        <v>370</v>
      </c>
      <c r="D345" s="9">
        <v>10325</v>
      </c>
      <c r="E345" s="9">
        <v>10325</v>
      </c>
      <c r="F345" s="8" t="s">
        <v>167</v>
      </c>
      <c r="G345" s="10">
        <v>210000</v>
      </c>
      <c r="H345" s="10">
        <v>250000</v>
      </c>
      <c r="I345" s="9" t="s">
        <v>552</v>
      </c>
      <c r="J345" s="8" t="s">
        <v>1</v>
      </c>
    </row>
    <row r="346" spans="1:10" s="11" customFormat="1" ht="36" x14ac:dyDescent="0.2">
      <c r="A346" s="8" t="s">
        <v>334</v>
      </c>
      <c r="B346" s="8" t="s">
        <v>345</v>
      </c>
      <c r="C346" s="8" t="s">
        <v>383</v>
      </c>
      <c r="D346" s="9">
        <v>10326</v>
      </c>
      <c r="E346" s="9">
        <v>10326</v>
      </c>
      <c r="F346" s="8" t="s">
        <v>168</v>
      </c>
      <c r="G346" s="10">
        <v>880000</v>
      </c>
      <c r="H346" s="10">
        <v>880000</v>
      </c>
      <c r="I346" s="9" t="s">
        <v>552</v>
      </c>
      <c r="J346" s="8" t="s">
        <v>1</v>
      </c>
    </row>
    <row r="347" spans="1:10" s="11" customFormat="1" ht="36" x14ac:dyDescent="0.2">
      <c r="A347" s="8" t="s">
        <v>334</v>
      </c>
      <c r="B347" s="8" t="s">
        <v>345</v>
      </c>
      <c r="C347" s="8" t="s">
        <v>376</v>
      </c>
      <c r="D347" s="9">
        <v>10328</v>
      </c>
      <c r="E347" s="9">
        <v>10328</v>
      </c>
      <c r="F347" s="8" t="s">
        <v>169</v>
      </c>
      <c r="G347" s="10">
        <v>29277.16</v>
      </c>
      <c r="H347" s="10">
        <v>31262</v>
      </c>
      <c r="I347" s="9" t="s">
        <v>552</v>
      </c>
      <c r="J347" s="8" t="s">
        <v>1</v>
      </c>
    </row>
    <row r="348" spans="1:10" s="11" customFormat="1" ht="45" x14ac:dyDescent="0.2">
      <c r="A348" s="2" t="s">
        <v>334</v>
      </c>
      <c r="B348" s="2" t="s">
        <v>345</v>
      </c>
      <c r="C348" s="2" t="s">
        <v>376</v>
      </c>
      <c r="D348" s="3">
        <v>10159</v>
      </c>
      <c r="E348" s="5">
        <v>10159</v>
      </c>
      <c r="F348" s="2" t="s">
        <v>72</v>
      </c>
      <c r="G348" s="4">
        <v>0</v>
      </c>
      <c r="H348" s="4">
        <v>0</v>
      </c>
      <c r="I348" s="2" t="s">
        <v>536</v>
      </c>
      <c r="J348" s="2" t="s">
        <v>1</v>
      </c>
    </row>
    <row r="349" spans="1:10" s="11" customFormat="1" ht="45" x14ac:dyDescent="0.2">
      <c r="A349" s="2" t="s">
        <v>334</v>
      </c>
      <c r="B349" s="2" t="s">
        <v>345</v>
      </c>
      <c r="C349" s="2" t="s">
        <v>374</v>
      </c>
      <c r="D349" s="3">
        <v>10177</v>
      </c>
      <c r="E349" s="3">
        <v>138</v>
      </c>
      <c r="F349" s="2" t="s">
        <v>82</v>
      </c>
      <c r="G349" s="4">
        <v>0</v>
      </c>
      <c r="H349" s="4">
        <v>0</v>
      </c>
      <c r="I349" s="2" t="s">
        <v>536</v>
      </c>
      <c r="J349" s="2" t="s">
        <v>3</v>
      </c>
    </row>
    <row r="350" spans="1:10" s="11" customFormat="1" ht="45" x14ac:dyDescent="0.2">
      <c r="A350" s="2" t="s">
        <v>334</v>
      </c>
      <c r="B350" s="2" t="s">
        <v>345</v>
      </c>
      <c r="C350" s="2" t="s">
        <v>373</v>
      </c>
      <c r="D350" s="3">
        <v>10179</v>
      </c>
      <c r="E350" s="3">
        <v>139</v>
      </c>
      <c r="F350" s="2" t="s">
        <v>84</v>
      </c>
      <c r="G350" s="4">
        <v>0</v>
      </c>
      <c r="H350" s="4">
        <v>0</v>
      </c>
      <c r="I350" s="2" t="s">
        <v>536</v>
      </c>
      <c r="J350" s="2" t="s">
        <v>3</v>
      </c>
    </row>
    <row r="351" spans="1:10" s="11" customFormat="1" ht="45" x14ac:dyDescent="0.2">
      <c r="A351" s="2" t="s">
        <v>334</v>
      </c>
      <c r="B351" s="2" t="s">
        <v>345</v>
      </c>
      <c r="C351" s="2" t="s">
        <v>383</v>
      </c>
      <c r="D351" s="3">
        <v>10181</v>
      </c>
      <c r="E351" s="3">
        <v>140</v>
      </c>
      <c r="F351" s="2" t="s">
        <v>85</v>
      </c>
      <c r="G351" s="4">
        <v>0</v>
      </c>
      <c r="H351" s="4">
        <v>0</v>
      </c>
      <c r="I351" s="2" t="s">
        <v>536</v>
      </c>
      <c r="J351" s="2" t="s">
        <v>3</v>
      </c>
    </row>
    <row r="352" spans="1:10" s="11" customFormat="1" ht="45" x14ac:dyDescent="0.2">
      <c r="A352" s="2" t="s">
        <v>334</v>
      </c>
      <c r="B352" s="2" t="s">
        <v>345</v>
      </c>
      <c r="C352" s="2" t="s">
        <v>376</v>
      </c>
      <c r="D352" s="3">
        <v>10588</v>
      </c>
      <c r="E352" s="3">
        <v>10588</v>
      </c>
      <c r="F352" s="2" t="s">
        <v>249</v>
      </c>
      <c r="G352" s="4">
        <v>0</v>
      </c>
      <c r="H352" s="4">
        <v>0</v>
      </c>
      <c r="I352" s="2" t="s">
        <v>536</v>
      </c>
      <c r="J352" s="2" t="s">
        <v>1</v>
      </c>
    </row>
    <row r="353" spans="1:10" s="11" customFormat="1" ht="45" x14ac:dyDescent="0.2">
      <c r="A353" s="2" t="s">
        <v>334</v>
      </c>
      <c r="B353" s="2" t="s">
        <v>345</v>
      </c>
      <c r="C353" s="2" t="s">
        <v>374</v>
      </c>
      <c r="D353" s="3">
        <v>10589</v>
      </c>
      <c r="E353" s="3">
        <v>151</v>
      </c>
      <c r="F353" s="2" t="s">
        <v>250</v>
      </c>
      <c r="G353" s="4">
        <v>0</v>
      </c>
      <c r="H353" s="4">
        <v>0</v>
      </c>
      <c r="I353" s="2" t="s">
        <v>536</v>
      </c>
      <c r="J353" s="2" t="s">
        <v>3</v>
      </c>
    </row>
    <row r="354" spans="1:10" s="11" customFormat="1" ht="30" x14ac:dyDescent="0.2">
      <c r="A354" s="2" t="s">
        <v>335</v>
      </c>
      <c r="B354" s="2" t="s">
        <v>347</v>
      </c>
      <c r="C354" s="2" t="s">
        <v>373</v>
      </c>
      <c r="D354" s="3">
        <v>10039</v>
      </c>
      <c r="E354" s="3">
        <v>10039</v>
      </c>
      <c r="F354" s="2" t="s">
        <v>14</v>
      </c>
      <c r="G354" s="4">
        <v>0</v>
      </c>
      <c r="H354" s="4">
        <v>0</v>
      </c>
      <c r="I354" s="2" t="s">
        <v>543</v>
      </c>
      <c r="J354" s="2" t="s">
        <v>1</v>
      </c>
    </row>
    <row r="355" spans="1:10" s="11" customFormat="1" ht="60" x14ac:dyDescent="0.2">
      <c r="A355" s="2" t="s">
        <v>341</v>
      </c>
      <c r="B355" s="2" t="s">
        <v>360</v>
      </c>
      <c r="C355" s="2" t="s">
        <v>383</v>
      </c>
      <c r="D355" s="3">
        <v>10549</v>
      </c>
      <c r="E355" s="3">
        <v>10549</v>
      </c>
      <c r="F355" s="2" t="s">
        <v>226</v>
      </c>
      <c r="G355" s="4">
        <v>0</v>
      </c>
      <c r="H355" s="4">
        <v>0</v>
      </c>
      <c r="I355" s="2" t="s">
        <v>543</v>
      </c>
      <c r="J355" s="2" t="s">
        <v>1</v>
      </c>
    </row>
    <row r="356" spans="1:10" s="1" customFormat="1" ht="60" x14ac:dyDescent="0.2">
      <c r="A356" s="2" t="s">
        <v>341</v>
      </c>
      <c r="B356" s="2" t="s">
        <v>360</v>
      </c>
      <c r="C356" s="2" t="s">
        <v>383</v>
      </c>
      <c r="D356" s="3">
        <v>10550</v>
      </c>
      <c r="E356" s="3">
        <v>10550</v>
      </c>
      <c r="F356" s="2" t="s">
        <v>227</v>
      </c>
      <c r="G356" s="4">
        <v>0</v>
      </c>
      <c r="H356" s="4">
        <v>0</v>
      </c>
      <c r="I356" s="2" t="s">
        <v>543</v>
      </c>
      <c r="J356" s="2" t="s">
        <v>1</v>
      </c>
    </row>
    <row r="357" spans="1:10" s="11" customFormat="1" ht="60" x14ac:dyDescent="0.2">
      <c r="A357" s="2" t="s">
        <v>341</v>
      </c>
      <c r="B357" s="2" t="s">
        <v>360</v>
      </c>
      <c r="C357" s="2" t="s">
        <v>383</v>
      </c>
      <c r="D357" s="3">
        <v>10551</v>
      </c>
      <c r="E357" s="5">
        <v>10551</v>
      </c>
      <c r="F357" s="2" t="s">
        <v>228</v>
      </c>
      <c r="G357" s="4">
        <v>0</v>
      </c>
      <c r="H357" s="4">
        <v>0</v>
      </c>
      <c r="I357" s="2" t="s">
        <v>543</v>
      </c>
      <c r="J357" s="2" t="s">
        <v>1</v>
      </c>
    </row>
    <row r="358" spans="1:10" s="11" customFormat="1" x14ac:dyDescent="0.2">
      <c r="G358" s="11" t="s">
        <v>435</v>
      </c>
      <c r="H358" s="11" t="s">
        <v>435</v>
      </c>
    </row>
  </sheetData>
  <printOptions horizontalCentered="1"/>
  <pageMargins left="0.15748031496062992" right="0.15748031496062992" top="0.78740157480314965" bottom="0.59055118110236227" header="0.51181102362204722" footer="0.51181102362204722"/>
  <pageSetup paperSize="9" scale="30" firstPageNumber="0" fitToWidth="9" fitToHeight="9" pageOrder="overThenDown" orientation="portrait" horizontalDpi="300" verticalDpi="300" r:id="rId1"/>
  <headerFooter alignWithMargins="0">
    <oddHeader xml:space="preserve">&amp;L&amp;14SPESA&amp;R&amp;14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Capitoli Entrata</vt:lpstr>
      <vt:lpstr>Capitoli Uscita</vt:lpstr>
      <vt:lpstr>'Capitoli Entrata'!Area_stampa</vt:lpstr>
      <vt:lpstr>'Capitoli Uscita'!Area_stampa</vt:lpstr>
      <vt:lpstr>'Capitoli Entrata'!Titoli_stampa</vt:lpstr>
      <vt:lpstr>'Capitoli Uscita'!Titoli_stampa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2021-05-26T16:00:45Z</cp:lastPrinted>
  <dcterms:created xsi:type="dcterms:W3CDTF">2021-10-01T12:04:46Z</dcterms:created>
  <dcterms:modified xsi:type="dcterms:W3CDTF">2021-10-01T12:04:46Z</dcterms:modified>
</cp:coreProperties>
</file>