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270" windowWidth="14940" windowHeight="9150"/>
  </bookViews>
  <sheets>
    <sheet name="Pluriennale Entrata" sheetId="4" r:id="rId1"/>
    <sheet name="Pluriennale Spesa" sheetId="3" r:id="rId2"/>
  </sheets>
  <definedNames>
    <definedName name="_xlnm._FilterDatabase" localSheetId="0" hidden="1">'Pluriennale Entrata'!$A$1:$G$78</definedName>
    <definedName name="_xlnm._FilterDatabase" localSheetId="1" hidden="1">'Pluriennale Spesa'!$A$1:$J$374</definedName>
    <definedName name="_xlnm.Print_Area" localSheetId="0">'Pluriennale Entrata'!$A$1:$G$81</definedName>
    <definedName name="_xlnm.Print_Area" localSheetId="1">'Pluriennale Spesa'!$A$1:$J$374</definedName>
    <definedName name="_xlnm.Print_Titles" localSheetId="0">'Pluriennale Entrata'!$1:$1</definedName>
    <definedName name="_xlnm.Print_Titles" localSheetId="1">'Pluriennale Spesa'!$1:$1</definedName>
  </definedNames>
  <calcPr calcId="145621"/>
</workbook>
</file>

<file path=xl/calcChain.xml><?xml version="1.0" encoding="utf-8"?>
<calcChain xmlns="http://schemas.openxmlformats.org/spreadsheetml/2006/main">
  <c r="H110" i="3"/>
  <c r="G110"/>
  <c r="H109"/>
  <c r="G109"/>
  <c r="H356" l="1"/>
  <c r="G356"/>
  <c r="H351"/>
  <c r="G351"/>
  <c r="E18" i="4" l="1"/>
  <c r="H257" i="3" l="1"/>
  <c r="G257"/>
  <c r="H258"/>
  <c r="G258"/>
  <c r="G306" l="1"/>
  <c r="G227" l="1"/>
</calcChain>
</file>

<file path=xl/sharedStrings.xml><?xml version="1.0" encoding="utf-8"?>
<sst xmlns="http://schemas.openxmlformats.org/spreadsheetml/2006/main" count="2047" uniqueCount="496">
  <si>
    <t>Descrizione capitolo</t>
  </si>
  <si>
    <t>INDENNITA' DI CARICA CONSIGLIERI</t>
  </si>
  <si>
    <t>INDENNITA' DI FUNZIONE CONSIGLIERI</t>
  </si>
  <si>
    <t>RIMBORSO ESERCIZIO MANDATO-RIMBORSO FISSO CONSIGLIERI</t>
  </si>
  <si>
    <t>RIMBORSO ESERCIZIO MANDATO  - RIMBORSO KM CONSIGLIERI</t>
  </si>
  <si>
    <t>ONERI IRAP CONSIGLIERI</t>
  </si>
  <si>
    <t>INDENNITA' DI CARICA ASSESSORI</t>
  </si>
  <si>
    <t>INDENNITA' DI FUNZIONE ASSESSORI</t>
  </si>
  <si>
    <t>RIMBORSO MANDATO ASSESSORI</t>
  </si>
  <si>
    <t>ONERI IRAP ASSESSORI</t>
  </si>
  <si>
    <t>MISSIONI ITALIA CONSIGLIERI</t>
  </si>
  <si>
    <t>MISSIONI ESTERO CONSIGLIERI</t>
  </si>
  <si>
    <t>ASSEGNI VITALIZI DIRETTI E INDIRETTI (l.r. 3/2009)</t>
  </si>
  <si>
    <t>IRAP ASSEGNI VITALIZI DIRETTI E INDIRETTI (l.r. 3/2009)</t>
  </si>
  <si>
    <t>CONTRIBUTO PER IL FUNZIONAMENTO DEI GRUPPI CONSILIARI (l.r.83/2012)</t>
  </si>
  <si>
    <t>TELEFONIA FISSA GRUPPI CONSILIARI</t>
  </si>
  <si>
    <t>COSTO SPESE TELEFONICHE - QUOTA A CARICO GRUPPI CONSILIARI</t>
  </si>
  <si>
    <t>RIMBORSI SPESE PER RELATORI A INIZIATIVE DI PIANETA GALILEO</t>
  </si>
  <si>
    <t>SERVIZI PER EVENTI DI CERIMONIALE</t>
  </si>
  <si>
    <t>PRESTAZIONI PROFESSIONALI PER EVENTI DI CERIMONIALE</t>
  </si>
  <si>
    <t>FESTA DELLA TOSCANA L.R 46/2015 - COMPARTECIPAZIONI ENTI LOCALI ART 3 BIS L.R. 4/2009</t>
  </si>
  <si>
    <t>FESTA DELLA TOSCANA L.R 46/2015 -  COMPARTECIPAZIONI PER PROGETTI PROMOSSI DA ISTITUZIONI SOCIALI PRIVATE ART 3 BIS L.R. 4/2009</t>
  </si>
  <si>
    <t>FESTA DELLA TOSCANA L.R 46/2015 -  RELATORI CONVEGNI - DOCENZE E RIMBORSI SPESE - PRESTAZIONI PROFESSIONALI</t>
  </si>
  <si>
    <t>FESTA DELLA TOSCANA L.R 46/2015 - COMPARTECIPAZIONI PER PROGETTI PROMOSSI DA AMMINISTRAZIONI CENTRALI</t>
  </si>
  <si>
    <t>CONVENZIONE CON USR PER LA GESTIONE DEL PARLAMENTO DEGLI STUDENTI LR. 34/2011</t>
  </si>
  <si>
    <t>SERVIZI - PER ATTIVITA' ED INIZIATIVE DELLE COMMISSIONI CONSILIARI 1.2.3 e 4 - COMMISSIONE COSTA</t>
  </si>
  <si>
    <t>BENI DI CONSUMO - PER ATTIVITA' ED INIZIATIVE DELLE COMMISSIONI CONSILIARI 1.2.3 e 4 - COMMISSIONE COSTA</t>
  </si>
  <si>
    <t>CONVEGNI - PRESTAZIONI PROFESSIONALI PER ATTIVITA' ED INIZIATIVE DELLE COMMISSIONI CONSILIARI 1.2.3 e 4 COMMISSIONE COSTA</t>
  </si>
  <si>
    <t>RELATORI CONVEGNI - PRESTAZIONI PROFESSIONALI PER ATTIVITA' ED INIZIATIVE DELLE COMMISSIONI CONTROLLO E ALTRE COMMISSIONI</t>
  </si>
  <si>
    <t>SPESE PER ORGANIZZAZIONI CONVEGNI E MANIFESTAZIONI DELLE COMMISSIONI CONTROLLO E ALTRE COMMISSIONI</t>
  </si>
  <si>
    <t>SPESE PER ADESIONE ALLA CONFERENZA DEI PRESIDENTI DELLE ASSEMBLEE LEGISLATIVE DELLE REGIONI E DELLE PROVINCE AUTONOME (l.r. 45/96) E SPESE PER L' ADESIONE AD ORGANISMI NAZIONALI. REGIONALI E LOCALI</t>
  </si>
  <si>
    <t>RIMBORSO ALLA SEZIONE REGIONALE DI CONTROLLO DELLA CORTE DEI CONTI PER LA REGIONE TOSCANA (Art. 7. c. 8. l. 131/03) -</t>
  </si>
  <si>
    <t>INDENNIZZI PER RITARDO NEI PROCEDIMENTI AMMINISTRATIVI</t>
  </si>
  <si>
    <t>INDENNIZZI PER RITARDO NEI PAGAMENTI</t>
  </si>
  <si>
    <t>MISURE A SOSTEGNO DELL'ATTIVITA' DELL'ASSOCIAZIONE ITALIANA DEL CONSIGLIO DEI COMUNI E DELLE REGIONI D'EUROPA (A.I.C.C.R.E.)- FEDERAZIONE REGIONALE DELLA TOSCANA (l.r. 76/1997)</t>
  </si>
  <si>
    <t>RIMBORSI SPESE E PREMI PER TIROCINI FORMATIVI A TITOLO ONEROSO PRESSO IL CONSIGLIO REGIONALE</t>
  </si>
  <si>
    <t>IRAP SU TIROCINI FORMATIVI A TITOLO ONEROSO PRESSO IL CONSIGLIO REGIONALE</t>
  </si>
  <si>
    <t>INAIL SU TIROCINI FORMATIVI A TITOLO ONEROSO PRESSO IL CONSIGLIO REGIONALE</t>
  </si>
  <si>
    <t>VALUTAZIONE  DELLE POLITICHE PUBBLICHE (art. 45 E 47 STATUTO)</t>
  </si>
  <si>
    <t>SERVIZI PER IL FUNZIONAMENTO E ORGANIZZAZIONE OLI</t>
  </si>
  <si>
    <t>RIMBORSI SPESE RELATORI A CONVEGNI E RIUNIONI OLI</t>
  </si>
  <si>
    <t>IRAP SU COMPENSI E RIMBORSI ANALITICI SPESE DOCENTI PER FORMAZIONE OLI</t>
  </si>
  <si>
    <t>IRAP PER COMPENSI E RIMBORSI SPESE RELATORI CONVEGNI E RIUNIONI OLI</t>
  </si>
  <si>
    <t>RIMBORSO SPESE ENTI LOCALI PER L'INIZIATIVA POPOLARE (L.R. 51/2010)</t>
  </si>
  <si>
    <t>BENI DI RAPPRESENTANZA MEMBRI UFFICIO DI PRESIDENZA</t>
  </si>
  <si>
    <t>SERVIZI DI RAPPRESENTANZA  MEMBRI UFFICIO DI PRESIDENZA</t>
  </si>
  <si>
    <t>BENI DI RAPPRESENTANZA   PRESIDENTI COMMISSIONI  1.2.3.4 E COMMISSIONE ISTITUZIONALE RIPRESA ECONOMICO-SOCIALE TOSCANA COSTIERA</t>
  </si>
  <si>
    <t>SERVIZI DI RAPPRESENTANZA   PRESIDENTI COMMISSIONI 1.2.3.4 E COMMISSIONE ISTITUZIONALE RIPRESA ECONOMICO-SOCIALE TOSCANA COSTIERA</t>
  </si>
  <si>
    <t>BENI DI RAPPRESENTANZA PRESIDENTE COMMISSIONE CONTROLLO E ALTRE COMMISSIONI</t>
  </si>
  <si>
    <t>SERVIZI DI RAPPRESENTANZA  PRESIDENTE COMMISSIONE CONTROLLO E ALTRE COMMISSIONI</t>
  </si>
  <si>
    <t>SERVIZI DI RAPPRESENTANZA  DIFENSORE CIVICO</t>
  </si>
  <si>
    <t>SERVIZI DI RAPPRESENTANZA PRESIDENTE CORECOM</t>
  </si>
  <si>
    <t>BENI DI RAPPRESENTANZA PRESIDENTE CPO</t>
  </si>
  <si>
    <t>SERVIZI DI RAPPRESENTANZA  PRESIDENTE CPO</t>
  </si>
  <si>
    <t>SERVIZI DI RAPPRESENTANZA PRESIDENTE CAL</t>
  </si>
  <si>
    <t>SPESE DI RAPPRESENTANZA PRESIDENTE COPAS</t>
  </si>
  <si>
    <t>SERVIZI DI RAPPRESENTANZA  GARANTE INFANZIA E ADOLESCENZA</t>
  </si>
  <si>
    <t>SERVIZI DI RAPPRESENTANZA  GARANTE DELLE PERSONE SOTTOPOSTE A MISURE RESTRITTIVE DELLA LIBERTA' PERSONALE</t>
  </si>
  <si>
    <t>BENI DI RAPPRESENTANZA  (art. 1 c.1 lett a) e b) lr 4/2009)</t>
  </si>
  <si>
    <t>INDENNITA' DI FUNZIONE  DIFENSORE CIVICO</t>
  </si>
  <si>
    <t>RIMBORSI SPESE DIFENSORE CIVICO</t>
  </si>
  <si>
    <t>IRAP SU INDENNITA' E RIMBORSI SPESE DIFENSORE CIVICO</t>
  </si>
  <si>
    <t>DIFENSORE CIVICO  - QUOTE ASSOCIATIVE</t>
  </si>
  <si>
    <t>DIFENSORE CIVICO- SERVIZI SPESE PER RELAZIONI PUBBLICHE.CONVEGN e MOSTRE</t>
  </si>
  <si>
    <t>DIFENSORE CIVICO - RELATORI CONVEGNI  PRESTAZIONE LIBERO PROFESSIONALI</t>
  </si>
  <si>
    <t>MISSIONI DIFENSORE CIVICO</t>
  </si>
  <si>
    <t>IRAP SU MISSIONI DIFENSORE CIVICO</t>
  </si>
  <si>
    <t>INDENNITA' DI FUNZIONE CORECOM</t>
  </si>
  <si>
    <t>RIMBORSI SPESE CORECOM</t>
  </si>
  <si>
    <t>IRAP SU INDENNITA' E  RIMBORSO SPESE CORECOM</t>
  </si>
  <si>
    <t>MISSIONI COMPONENTI CORECOM</t>
  </si>
  <si>
    <t>IRAP SU MISSIONI COMPONENTI CORECOM</t>
  </si>
  <si>
    <t>CORECOM-SERVIZI PER L'ATTUAZIONE DEL PIANO DI ATTIVITA'</t>
  </si>
  <si>
    <t>CORECOM-TRASFERIMENTI A ENTI PUBBLICI PER PROGETTI COMUNI</t>
  </si>
  <si>
    <t>CORECOM - EROGAZIONI PREMI A FAMIGLIE IN ATTUAZIONE DEL PIANO DI ATTIVITA'</t>
  </si>
  <si>
    <t>CORECOM-SERVIZI PER RELAZIONI PUBBLICHE. MOSTRE E CONVEGNI</t>
  </si>
  <si>
    <t>CORECOM- RELATORI CONVEGNI PRESTAZIONI LIBERO PROFESSIONALI</t>
  </si>
  <si>
    <t>CORECOM - ATTIVITA' DI CONCILIAZIONE E DEFINIZIONE GESTIONE DELLE DELEGHE</t>
  </si>
  <si>
    <t>CORECOM - SERVIZI PER L'ATTUAZIONE DEL PIANO DI ATTIVITA' PER LA GESTIONE DELLE DELEGHE</t>
  </si>
  <si>
    <t>SPESE PER SERVIZI DI PORTINERIA - ACCOGLIENZA UTENTI CORECOM PER FUNZIONI DELEGATE DA AGCOM</t>
  </si>
  <si>
    <t>CORECOM - TRASFERIMENTI AD ENTI PUBBLICI PER PROGETTI COMUNI (RISORSE VINCOLATE)RISORSE AGCOM</t>
  </si>
  <si>
    <t>INDENNITA' DI FUNZIONE COMPONENTI COMMISSIONE PARI OPPORTUNITA'</t>
  </si>
  <si>
    <t>RIMBORSI SPESE COMPONENTI COMMISSIONE PARI OPPORTUNITA'</t>
  </si>
  <si>
    <t>IRAP SU INDENNITA' COMMISSIONE PARI OPPORTUNITA'</t>
  </si>
  <si>
    <t>IRAP RIMBORSO SPESE COMMISSIONE PARI OPPORTUNITA'</t>
  </si>
  <si>
    <t>MISSIONI COMPONENTI COMMISSIONE PARI OPPORTUNITA'</t>
  </si>
  <si>
    <t>IRAP SU MISSIONI COMPONENTI PARI OPPORTUNITA'</t>
  </si>
  <si>
    <t>CPO- RELATORI CONVEGNI PRESTAZIONI PROFESSIONALI E DOCENZE PER L'ATTUAZIONE DEL PIANO DI ATTIVITA'</t>
  </si>
  <si>
    <t>INDENNITA' DI FUNZIONE  PRESIDENTE CONSIGLIO AUTONOMIE LOCALI</t>
  </si>
  <si>
    <t>GETTONI CONSIGLIO AUTONOMIE LOCALI</t>
  </si>
  <si>
    <t>IRAP SU GETTONI E INDENNITA' CAL</t>
  </si>
  <si>
    <t>C.A.L. -SERVIZI PER RELAZIONI PUBBLICHE. MOSTRE E CONVEGNI</t>
  </si>
  <si>
    <t>C.A.L. - RELATORI CONVEGNI  PRESTAZIONI LIBERO PROFESSIONALI</t>
  </si>
  <si>
    <t>IRAP SU RIMBORSO KM MISSIONI MEMBRI CONFERENZA PERMANENTE AUTONOMIE SOCIALI</t>
  </si>
  <si>
    <t>COPAS. -SERVIZI PER RELAZIONI PUBBLICHE. MOSTRE E CONVEGNI</t>
  </si>
  <si>
    <t>COPAS. - RELATORI CONVEGNI  PRESTAZIONI LIBERO PROFESSIONALI</t>
  </si>
  <si>
    <t>MISSIONI COMPONENTI DELLA CONFERENZA PERMANENTE DELLE AUTONOMIE SOCIALI</t>
  </si>
  <si>
    <t>GETTONI AUTORITA' REGIONALE PER LA PARTECIPAZIONE</t>
  </si>
  <si>
    <t>RIMBORSI SPESE AUTORITA' REGIONALE PER LA PARTECIPAZIONE</t>
  </si>
  <si>
    <t>IRAP SU EMOLUMENTI AUTORITA' REGIONALE PER LA PARTECIPAZIONE</t>
  </si>
  <si>
    <t>AUTORITA' REGIONALE PER LA PARTECIPAZIONE - TRASFERIMENTI AD AMMINISTRAZIONE LOCALI</t>
  </si>
  <si>
    <t>AUTORITA' REGIONALE PER LA PARTECIPAZIONE-TRASFERIMENTI COMITATI</t>
  </si>
  <si>
    <t>AUTORITA' REGIONALE PER LA PARTECIPAZIONE-TRASFERIMENTI ISTITUZIONI SCOLASTICHE</t>
  </si>
  <si>
    <t>AUTORITA' REGIONALE PER LA PARTECIPAZIONE-TRASFERIMENTI A IMPRESE</t>
  </si>
  <si>
    <t>AUTORITA' REGIONALE PER LA PARTECIPAZIONE. -SERVIZI PER RELAZIONI PUBBLICHE. MOSTRE E CONVEGNI</t>
  </si>
  <si>
    <t>AUTORITA' REGIONALE PER LA PARTECIPAZIONE - RELATORI CONVEGNI PRESTAZIONI LIBERO PROFESSIONALI</t>
  </si>
  <si>
    <t>MISSIONI AUTORITA' REGIONALE PER LA PARTECIPAZIONE</t>
  </si>
  <si>
    <t>IRAP MISSIONI AUTORITA' REGIONALE PER LA PARTECIPAZIONE</t>
  </si>
  <si>
    <t>EMOLUMENTI COLLEGIO DI GARANZIA (L.R. 34/2008)</t>
  </si>
  <si>
    <t>IRAP SU EMOLUMENTI COLLEGIO DI GARANZIA L.R. 34/2008</t>
  </si>
  <si>
    <t>INDENNITA' DI FUNZIONE GARANTE PER L'INFAZIA E L'ADOLESCENZA</t>
  </si>
  <si>
    <t>RIMBORSI SPESE GARANTE PER L'INFANZIA E L'ADOLESCENZA</t>
  </si>
  <si>
    <t>IRAP SU INDENNITA'  E RIMBORSO SPESE GARANTE PER L'INFANZIA E L'ADOLESCENZA</t>
  </si>
  <si>
    <t>GARANTE INFANZIA E ADOLESCENZA. -SERVIZI PER RELAZIONI PUBBLICHE. MOSTRE E CONVEGNI</t>
  </si>
  <si>
    <t>GARANTE INFANZIA E ADOLESCENZA - RELATORI CONVEGNI  PRESTAZIONI LIBERO PROFESSIONALI</t>
  </si>
  <si>
    <t>RIMBORSO MISSIONI - GARANTE PER L'INFANZIA E L'ADOLESCENZA</t>
  </si>
  <si>
    <t>IRAP SU RIMBORSO KM MISSIONI- GARANTE PER L'INFANZIA E L'ADOLESCENZA</t>
  </si>
  <si>
    <t>GARANTE PER LE PERSONE SOTTOPOSTE A MISURE RESTRITTIVE DELLA LIBERTA' PERSONALE  -SERVIZI PER RELAZIONI PUBBLICHE. MOSTRE E CONVEGNI</t>
  </si>
  <si>
    <t>GARANTE PER LE PERSONE SOTTOPOSTE A MISURE RESTRITTIVE DELLA LIBERTA? PERSONALE  - RELATORI CONVEGNI PRESTAZIONI LIBERO PROFESSIONALI</t>
  </si>
  <si>
    <t>-IRAP SU MISSIONI -GARANTE PER LE PERSONE SOTTOPOSTE A MISURE RESTRITTIVE DELLA LIBERTA? PERSONALE</t>
  </si>
  <si>
    <t>AFFRANCATRICE POSTALE</t>
  </si>
  <si>
    <t>SPESE POSTALI</t>
  </si>
  <si>
    <t>SPESE DI SPEDIZIONI</t>
  </si>
  <si>
    <t>TELEFONIA FISSA (STRUTTURA)</t>
  </si>
  <si>
    <t>TELEFONIA MOBILE (CONSIGLIERI)</t>
  </si>
  <si>
    <t>TELEFONIA MOBILE (DIPENDENTI)</t>
  </si>
  <si>
    <t>TELEFONIA MOBILE (SIM) - (Traffico dati)</t>
  </si>
  <si>
    <t>SERVIZI DI CONNETTIVITA'</t>
  </si>
  <si>
    <t>COSTO SPESE TELEFONICHE - QUOTA A CARICO CONSIGLIERI</t>
  </si>
  <si>
    <t>SPESE MINUTE SOSTENUTE TRAMITE FONDO ECONOMALE - ACQUISTO BENI E MATERIALI DI CONSUMO</t>
  </si>
  <si>
    <t>SPESE PER MATERIALI VARI, MINUTERIE ED ALTRI BENI DI CONSUMO</t>
  </si>
  <si>
    <t>SPESE E COMMISSIONI PER SERVIZIO DI TESORERIA</t>
  </si>
  <si>
    <t>SPESE MINUTE SOSTENUTE TRAMITE FONDO ECONOMALE - IMPOSTE E TASSE A CARICO DELL'ENTE</t>
  </si>
  <si>
    <t>ASSICURAZIONE RCT E PRESTATORI D'OPERA</t>
  </si>
  <si>
    <t>ASSICURAZIONE RC PATRIMONIALE</t>
  </si>
  <si>
    <t>ASSICURAZIONE OPERE D'ARTE</t>
  </si>
  <si>
    <t>COSTO PREMI ASSICURATIVI - CONSIGLIERI. PRESIDENTE GIUNTA E ASSESSORI (Art. 24 c. 2 l.r. 3/2009)</t>
  </si>
  <si>
    <t>SPESE NOTARILI PER LA GESTIONE DEL PATRIMONIO DELLA REGIONE IN USO AL CONSIGLIO REGIONALE</t>
  </si>
  <si>
    <t>MANUTENZIONE E RIPARAZIONE DI ATTREZZATURE MENSA</t>
  </si>
  <si>
    <t>NOLEGGIO HARDWARE - TIPOGRAFIA</t>
  </si>
  <si>
    <t>MANUTENZIONE ORDINARIA IMPIANTI E MACCHINARI  (tipografia)</t>
  </si>
  <si>
    <t>CARTA CANCELLERIA E STAMPATI TIPOGRAFIA</t>
  </si>
  <si>
    <t>CANONE DI LOCAZIONE</t>
  </si>
  <si>
    <t>IMPOSTA DI REGISTRO SU LOCAZIONE</t>
  </si>
  <si>
    <t>DEPOSITO MATERIALE VARIO</t>
  </si>
  <si>
    <t>NOLEGGIO OPERATIVO SENZA CONDUCENTE</t>
  </si>
  <si>
    <t>CARBURANTI</t>
  </si>
  <si>
    <t>PEDAGGI. CANONI E PARCHEGGI AUTOVETTURE PARCO AUTO</t>
  </si>
  <si>
    <t>ALTRE SPESE DI ESERCIZIO E MOVIMENTAZIONE AUTOVETTURE  PARCO AUTO</t>
  </si>
  <si>
    <t>CONSUMO ENERGIA ELETTRICA</t>
  </si>
  <si>
    <t>CONSUMO GAS</t>
  </si>
  <si>
    <t>CONSUMO ACQUA POTABILE</t>
  </si>
  <si>
    <t>UTENZE CONDOMINIALI</t>
  </si>
  <si>
    <t>SMALTIMENTO RIFIUTI INGOMBRANTI E SPECIALI</t>
  </si>
  <si>
    <t>TARIFFA IGIENE AMBIENTALE</t>
  </si>
  <si>
    <t>SERVIZIO GENERALE DI PULIZIA</t>
  </si>
  <si>
    <t>SERVIZI DI DISINFESTAZIONE E DERATTIZZAZIONE</t>
  </si>
  <si>
    <t>SERVIZIO GENERALE DI FACCHINAGGIO</t>
  </si>
  <si>
    <t>SPESE PER SERVIZIO DI VIGILANZA ARMATA</t>
  </si>
  <si>
    <t>SPESE PER SERVIZIO DI PORTINERIA</t>
  </si>
  <si>
    <t>MATERIALE INFORMATICO CONSUMABILI E ALTRI BENI DI CONSUMO</t>
  </si>
  <si>
    <t>SERVIZI DI SUPPORTO ALLE POSTAZIONI DI LAVORO E RELATIVA MANUTENZIONE</t>
  </si>
  <si>
    <t>GESTIONE E MANUTENZIONE APPLICAZIONI</t>
  </si>
  <si>
    <t>10</t>
  </si>
  <si>
    <t>11</t>
  </si>
  <si>
    <t>SERVIZI DI SICUREZZA</t>
  </si>
  <si>
    <t>SERVIZI DI RETE PER TRASMISSIONE DATI E VOIP E RELATIVA MANUTENZIONE</t>
  </si>
  <si>
    <t>NOLEGGIO FOTOCOPIATRICI/FAX</t>
  </si>
  <si>
    <t>NOLEGGIO DI IMPIANTI MACCHINARI E HARDWARE</t>
  </si>
  <si>
    <t>LICENZE D'USO PER SOFTWARE</t>
  </si>
  <si>
    <t>ACQUISTO PERIODICI CARTACEI</t>
  </si>
  <si>
    <t>ACQUISTO PUBBLICAZIONI</t>
  </si>
  <si>
    <t>ACQUISTO BANCHE DATI E PUBBLICAZIONI ONLINE</t>
  </si>
  <si>
    <t>12</t>
  </si>
  <si>
    <t>14</t>
  </si>
  <si>
    <t>RILEGATURA PERIODICI E ALTRO MATERIALE</t>
  </si>
  <si>
    <t>SERVIZIO CATALOGAZIONE</t>
  </si>
  <si>
    <t>ACQUISTO RISORSE DIGITALI CONDIVISE CON COBIRE</t>
  </si>
  <si>
    <t>MANUTENZIONE OPERE DI FALEGNAMERIA</t>
  </si>
  <si>
    <t>MANUTENZIONE CLASSIFICATORI BIBLIOTECA/ARCHIVIO</t>
  </si>
  <si>
    <t>MANUTENZIONE MOBILI ARREDI E ATTREZZATURE</t>
  </si>
  <si>
    <t>VUOTATURA FOSSE BIOLOGICHE</t>
  </si>
  <si>
    <t>MANUTENZIONE ELETTRICA/IDRAULICA/CONDIZIONAMENTO E RISCALDAMENTO</t>
  </si>
  <si>
    <t>RIMBORSO COMPENSI ALLA GIUNTA REGIONALE PER LAVORO STRAORDINARIO DEL PERSONALE  GIORNALISTICO A TEMPO INDETERMINATO DEL CONSIGLIO</t>
  </si>
  <si>
    <t>FORNITURA VESTIARIO PER IL PERSONALE</t>
  </si>
  <si>
    <t>BUONI PASTO</t>
  </si>
  <si>
    <t>SERVIZIO MENSA</t>
  </si>
  <si>
    <t>COSTO MENSA - QUOTA A CARICO DIPENDENTI</t>
  </si>
  <si>
    <t>ACCERTAMENTI SANITARI</t>
  </si>
  <si>
    <t>ONERI IRAP SU DOCENZE INTERVENTI OBBLIGATORI DI FORMAZIONE</t>
  </si>
  <si>
    <t>SPESE PUBBLICITA'</t>
  </si>
  <si>
    <t>SERVIZI AGENZIA GIORNALISTICA - ACCESSO A BANCHE DATI E PUBBLICAZIONE ON LINE</t>
  </si>
  <si>
    <t>TRASMISSIONI RADIO E TV</t>
  </si>
  <si>
    <t>SERVIZIO DI RASSEGNA STAMPA</t>
  </si>
  <si>
    <t>FONDO DI RISERVA PER SPESE OBBLIGATORIE SPESE CORRENTI</t>
  </si>
  <si>
    <t>FONDO DI RISERVA PER SPESE  IMPREVISTE - SPESE CORRENTI</t>
  </si>
  <si>
    <t>SPESE DERIVANTI DA CONTENZIOSO</t>
  </si>
  <si>
    <t>ALTRE SPESE PER UTILIZZO BENI DI TERZI (ONERI ACCESSORI LOCAZIONE)</t>
  </si>
  <si>
    <t>INTERESSI DI MORA</t>
  </si>
  <si>
    <t>FONDO ONERI DI CUI ALL'ART 27 TER L.R. 3/2009 PER FRONTEGGIARE EMERGENZE SOCIALI - TRASFERIMENTI A ISTITUZIONI SOCIALI PRIVATE</t>
  </si>
  <si>
    <t>TRASFERIMENTO RISORSE PER LA GESTIONE DELLA BIBLIOTECA CROCETTI</t>
  </si>
  <si>
    <t>PARTECIPAZIONE A ORGANISMI ASSOCIATIVI</t>
  </si>
  <si>
    <t>SPESE MINUTE SOSTENUTE TRAMITE FONDO ECONOMALE - SPESE PER ACQUISTO VALORI BOLLATI</t>
  </si>
  <si>
    <t>SPESE MINUTE SOSTENUTE TRAMITE FONDO ECONOMALE - SPESE POSTALI</t>
  </si>
  <si>
    <t>CANONI TELEVISIVI A CARICO DELL'ENTE</t>
  </si>
  <si>
    <t>SPESE PER CONSULENZE SPECIALISTICHE PER LA REALIZZAZIONE DI DIBATTITI PUBBLICI ED ALTRI PROCESSI PARTECIPATIVI</t>
  </si>
  <si>
    <t>SPESE PER PRESTAZIONI PROFESSIONALI  PER LA REALIZZAZIONE DEI DIBATTITI PUBBLICI ED ALTRI PROCESSI PARTECIPATIVI</t>
  </si>
  <si>
    <t>CONTRIBUTI AI COMUNI- SPESE DI RAPPRESENTANZA DEL CONSIGLIO REGIONALE - l.r. 4/2009 art. 1 c. 1 lett. C)</t>
  </si>
  <si>
    <t>CONTRIBUTI A ISTITUZIONI SOCIALI PRIVATE - SPESE DI RAPPRESENTANZA DEL CONSIGLIO REGIONALE - l.r. 4/2009 art. 1 c. 1 lett. C)</t>
  </si>
  <si>
    <t>CONTRIBUTI A AMMINISTRAZIONI CENTRALI DELLO STATO - SPESE DI RAPPRESENTANZA DEL CONSIGLIO - L.R. 4/2009 -Art 1, C. 1 Lett C)</t>
  </si>
  <si>
    <t>INDENNITA' DI FUNZIONE GARANTE DELLE PERSONE SOTTOPOSTE A MISURE RESTRITTIVE DELLA LIBERTA' PERSONALE</t>
  </si>
  <si>
    <t>RIMBORSI SPESE GARANTE DELLE PERSONE SOTTOPOSTE A MISURE RESTRITTIVE DELLA LIBERTA' PERSONALE</t>
  </si>
  <si>
    <t>IRAP SU INDENNITA' E  RIMBORSI SPESE GARANTE DELLE PERSONE SOTTOPOSTE A MISURE RESTRITTIVE DELLA LIBERTA' PERSONALE</t>
  </si>
  <si>
    <t>RIMBORSO COMPENSI ALLA GIUNTA REGIONALE PER LAVORO STRAORDINARIO DEL PERSONALE  A TEMPO INDETERMINATO DEL CONSIGLIO</t>
  </si>
  <si>
    <t>FESTA DELLA TOSCANA L.R 46/2015 - ACQUISTO GIORNALI E PUBBLICAZIONI</t>
  </si>
  <si>
    <t>SERVIZIO INTERPRETARIATO LIS PER SEDUTE COPAS</t>
  </si>
  <si>
    <t>SPESE TIPOGRAFICHE DIBATTITI PUBBLICI (L.R. 46/2013) ED ALTRI PROCESSI PARTECIPATIVI</t>
  </si>
  <si>
    <t>SPESE PER ORGANIZZAZIONE DIBATTITI PUBBLICI (L.R. 46/2013)ED ALTRI PROCESSI PARTECIPATIVI</t>
  </si>
  <si>
    <t>SPESE MINUTE SOSTENUTE TRAMITE FONDO ECONOMALE - SPESE PER ACQUISTO SERVIZI DIVERSI</t>
  </si>
  <si>
    <t>ATTIVITA' DI COLLABORAZIONE DI RICERCA ATTRAVERSO CONVEGNI CON UNIVERSITA'COPAS</t>
  </si>
  <si>
    <t>TRASFERIMENTO RISORSE GIUNTA REGIONALE PER CONTRIBUTO ANAC</t>
  </si>
  <si>
    <t>CPO - SPESE PER ORGANIZZAZIONE DI MANIFESTAZIONI E CONVEGNI</t>
  </si>
  <si>
    <t>ONERI DELLA SICUREZZA RELATIVI A SERVIZI DI FACCHINAGGIO</t>
  </si>
  <si>
    <t>TRASFERIMENTO RISORSE GIUNTA REGIONALE PER CONTRIBUTO ANAC - UFFICIO STAMPA</t>
  </si>
  <si>
    <t>SERVIZIO DI TRASCRIZIONE SEDUTE E CONVEGNI CAL E COPAS</t>
  </si>
  <si>
    <t>RIMBORSO SPESE PROMOTORI PRIVATI PER LEGGI DI INIZIATIVE POPOLARI (L.R. 51/2010)</t>
  </si>
  <si>
    <t>CONVENZIONE CON ATENEI PER LA GESTIONE DI PIANETA GALILEO LR. 46/2015</t>
  </si>
  <si>
    <t>FONDO ONERI DI CUI ALL'ART 27 TER LR 3/2009 PER FRONTEGGIARE EMERGENZE AMBIENTALI. TRASFERIMENTI AD ENTI LOCALI</t>
  </si>
  <si>
    <t>CORECOM - MISSIONI COMPONENTI CORECOM PER LA GESTIONE DELLE DELEGHE</t>
  </si>
  <si>
    <t>CORECOM - SERVIZI PER RELAZIONI PUBBLICHE. MOSTRE E CONVEGNI PER LA GESTIONE DELLE DELEGHE</t>
  </si>
  <si>
    <t>RIMBORSO SPESE PER TIROCINI FORMATIVI CORECOM - RISORSE AGCOM</t>
  </si>
  <si>
    <t>INAIL SU TIROCINI FORMATIVI CORECOM - RISORSE AGCOM</t>
  </si>
  <si>
    <t>ACQUISTO TITOLI DI TRASPORTO URBANO PER I DIPENDENTI DEL CONSIGLIO REGIONALE</t>
  </si>
  <si>
    <t>ACQUISTO BENI PER ALLESTIMENTO SALE DI RAPPRESENTANZA</t>
  </si>
  <si>
    <t>FONDO ONERI DI CUI ALL'ART 27 TER LR 3/2009 PER FRONTEGGIARE EMERGENZE AMBIENTALI- TRASFERIMENTI A ISTITUZIONI SOCIALI PRIVATE</t>
  </si>
  <si>
    <t>FONDO ONERI DI CUI ALL'ART 27 LR 3/2009 PER FRONTEGGIARE EMERGENZE SOCIALI. TRASFERIMENTI AD ENTI LOCALI</t>
  </si>
  <si>
    <t>EVENTI ISTITUZIONALI COMPARTECIPAZIONI ENTI LOCALI L.R. 46/2015</t>
  </si>
  <si>
    <t>EVENTI ISTITUZIONALI COMPARTECIPAZIONI ISTITUZIONI SOCIALI PRIVATE L.R. 46/2015</t>
  </si>
  <si>
    <t>EVENTI ISTITUZIONALI  - INCARICHI E RIMBORSI A RELATORI L.R. 46/2015</t>
  </si>
  <si>
    <t>EVENTI ISTITUZIONALI LR 46/2015 ACQUISTO GIORNALI E PUBBLICAZIONI</t>
  </si>
  <si>
    <t>CONTRIBUTI A SOGGETTI PRIVATI PER FINANZIAMENTO DEL PREMIO REGIONALE ARCHITETTURA CONTEMPORANEA</t>
  </si>
  <si>
    <t>CORECOM - RELATORI CONVEGNI PER LA GESTIONE DELLE DELEGHE</t>
  </si>
  <si>
    <t>SERVIZIO DI RISCONTRO INVENTARIALE</t>
  </si>
  <si>
    <t>ONERI DELLA SICUREZZA RELATIVI A SERVIZI DI IGIENE</t>
  </si>
  <si>
    <t>MATERIALE IGIENICO SANITARIO</t>
  </si>
  <si>
    <t>TRASFERIMENTI CORRENTI A IMPRESE PER FINANAZIAMENTO DEL PREMIO REGIONALE INNOVAZIONE-MADE IN TUSCANY - L.R. 9/17</t>
  </si>
  <si>
    <t>TRASFERIMENTI CORRENTI AD ESERCIZI STORICI PER FINANAZIAMENTO PREMIO REGIONALE GIOVANNI DA VERRAZZANO ECCELLENZE TOSCANE - LR 9/2017</t>
  </si>
  <si>
    <t>TRASFERIMNETI CORRENTI A CENTRI COMMERCIALI NATURALI PER FINANAZIAMENTO DEL PREMIO REGIONALE GIOVANNI DA VERRAZZNO ECCELLENZE TOSCANE - LR 9/17</t>
  </si>
  <si>
    <t>TRASFERIMNETI CORRENTI A MERCATI STORICI PER FINANAZIAMENTO PREMIO REGIONALE GIOVANNI DA VERRAZZANO ECCELLENZE TOSCANE - LR 9/17</t>
  </si>
  <si>
    <t>TRASFERIMENTI CORRENTE A IMPRESE PER FINANANZIAMENTO DEL PREMIO REGIONALE GIOVANNI DA VERRAZZANO ECCELLENZE TOSCANE - LR 9/2017</t>
  </si>
  <si>
    <t>TRASCRIZIONI SEDUTE CONSILIARI E SEDUTE COMMISSIONI CONSILIARI</t>
  </si>
  <si>
    <t>ONERI PREVIDENZIALI QUOTA 2/3 A CARICO ENTE SU PRESTAZIONE DI LAVORO AUTONOMO</t>
  </si>
  <si>
    <t>ACQUISTO MATERIALI DI CONSUMO PER ALLESTIMENTO MOSTRE ED ESPOSIZIONI</t>
  </si>
  <si>
    <t>CPO SERVIZIO DI CATERING</t>
  </si>
  <si>
    <t>SERVIZI PER L'INTEROPERABILITA' E LA COOPERAZIONE</t>
  </si>
  <si>
    <t>TRASFERIMENTI CORRENTI AD ANCI PER FINANZIAMENTO DEL PREMIO REGIONALE INNOVAZIONE MADE IN TUSCANY- L.R. 9/2017</t>
  </si>
  <si>
    <t>MANUTENZIONE IMPIANTI PER LA SICUREZZA SUI LUOGHI DI LAVORO SERVIZI EXTRACANONE E VERIFICHE OBBLIGATORIE</t>
  </si>
  <si>
    <t>COMPENSI E RIMBORSI DOCENTI FORMAZIONE OLI A PERSONALE ESTERNO ALL'ENTE</t>
  </si>
  <si>
    <t>SPESE POSTALI OLI</t>
  </si>
  <si>
    <t>SPESE TIPOGRAFICHE OLI</t>
  </si>
  <si>
    <t>SPESE PER ATTIVITA DI BROKERAGGIO SU POLIZZE</t>
  </si>
  <si>
    <t>PUBBLICAZIONE BANDI DI GARA</t>
  </si>
  <si>
    <t>ACQUISTO CANCELLERIA E STAMPATI PER GLI UFFICI (Settore Provveditorato)</t>
  </si>
  <si>
    <t>SPESE SOSTENUTE TRAMITE FONDO ECONOMALE SPESE PER MANUTENZIONE ORDINARIA E RIPARAZIONE VETTURE PARCO AUTO</t>
  </si>
  <si>
    <t>RIMBORSO SOMME RELATIVE AL CONSUMO ENERGETICO ED AL COLLEGAMENTO TELEMATICO DEI DIPENDENTI DEL CONSIGLIO IN TELELAVORO</t>
  </si>
  <si>
    <t>SERVIZI PER I SISTEMI E RELATIVA MANUTENZIONE SUPPORTO AREA SISTEMISTICA</t>
  </si>
  <si>
    <t>MANUTENZIONE ORDINARIA IMPIANTI E MACCHINARI CENTRALI TELEFONICHE</t>
  </si>
  <si>
    <t>COMUNICAZIONE FESTA DELLA TOSCANA - L.R. 46/2015</t>
  </si>
  <si>
    <t>SPESE MINUTE SOSTENUTE TRAMITE FONDO ECONOMALE - ACQUISTO BENI E MATERIALI DI CONSUMO VEICOLI PARCO AUTO</t>
  </si>
  <si>
    <t>SERVIZIO DI NOLEGGIO CASSE FISCALI PER LA MENSA ED IL BAR DEL CONSIGLIO REGIONALE</t>
  </si>
  <si>
    <t>CORECOM - PREMI A IMPRESE PER L'ATTUAZIONE DEL PIANO DI ATTIVITA</t>
  </si>
  <si>
    <t>ATTIVITA' DI COMUNICAZIONE DEL DIFENSORE CIVICO</t>
  </si>
  <si>
    <t>SERVIZI DI CONCILIAZIONE PRESSO COMMISSIONI DEI GESTORI DEI SERVZI IDRICI</t>
  </si>
  <si>
    <t>CONVENZIONI TRA DIFENSORE CIVICO E AOU TOSCANE</t>
  </si>
  <si>
    <t>SPESE A TITOLO DI SPONSORIZZAZIONE TECNICA - QUOTA PARTE IVA</t>
  </si>
  <si>
    <t>SPESE ATITOLO DI SPONSORIZZAZIONE TECNICA - QUOTA PARTE IVA DA VERSARE ALLA GIUNTA REGIONALE</t>
  </si>
  <si>
    <t>SERVIZI DI MANUTENZIONE DELLE AREE SCOPERTE E DEL VERDE NELLE PERTINENZE DEL CONSIGLIO</t>
  </si>
  <si>
    <t>CORECOM GESTIONE DELLE DELEGHE - IRAP SU RIMBORSO KM MISSIONI</t>
  </si>
  <si>
    <t>ONERI (IMPOSTA DI BOLLO) PER SERVIZIO DI TESORERIA</t>
  </si>
  <si>
    <t>MANUTENZIONE IMPIANTI  SOGGETTO AGGREGATORE GRT</t>
  </si>
  <si>
    <t>CORECOM GESTIONE DELLE DELEGHE - IRAP SU COMPETENZE RELATORI CONVEGNI</t>
  </si>
  <si>
    <t>CORECOM GESTIONE DELLE DELEGHE - INPS QUOTA 2/3 SU COMPETENZE RELATORI CONVEGNI</t>
  </si>
  <si>
    <t>ONERI IRAP SU DOCENTI CORSO DI FORMAZIONE NON OBBLIGATORIA</t>
  </si>
  <si>
    <t>ACQUISTO MOBILI E ARREDI -SPESE DI INVESTIMENTO</t>
  </si>
  <si>
    <t>ACQUISTO ATTREZZATURE -SPESE DI INVESTIMENTO</t>
  </si>
  <si>
    <t>ACQUISTO MOBILI E ARREDI  PER MENSA</t>
  </si>
  <si>
    <t>ACQUISTO  ATTREZZATURE E APPARECCHIATURE PER MENSA</t>
  </si>
  <si>
    <t>SPESE PER L'ACQUISTO DI MATERIALI E ATTREZZATURE PER ALLESTIMENTO DI MOSTRE ED ESPOSIZIONI</t>
  </si>
  <si>
    <t>SERVER</t>
  </si>
  <si>
    <t>POSTAZIONI DI LAVORO</t>
  </si>
  <si>
    <t>PERIFERICHE</t>
  </si>
  <si>
    <t>APPARATI DI TELECOMUNICAZIONE</t>
  </si>
  <si>
    <t>APPARATI MULTIMEDIALI</t>
  </si>
  <si>
    <t>SPESE PER L'ACQUISTO DI MATERIALI E ATTREZZATURE PER LA SEGNALETICA INTERNA</t>
  </si>
  <si>
    <t>CONTRIBUTI AD AMMINISTRAZIONE LOCALI PER LA COLLOCAZIONE DI LAPIDI COMMEMORATIVE E LA REALIZZAZIONE DI MONUMENTI CHE VALORIZZINO L'IDENTITA' TOSCANA E LA MEMORIA STORICA DELLA TOSCANA L.R. 56/2012</t>
  </si>
  <si>
    <t>SPESE PER L'ACQUISTO DI MATERIALI E ATTREZZATURE PER ALLESTIMENTO SPAZI ESPOSITIVI DI PROPRIETA' REGIONE TOSCANA</t>
  </si>
  <si>
    <t>FONDO PER SPESE IMPREVISTE IN CONTO CAPITALE</t>
  </si>
  <si>
    <t>SPESE PER L'ACQUISTO DI MOBILI E ARREDI PER ALLESTIMENTO SPAZI ESPOSITIVI DI PROPRIETA REGIONE TOSCANA</t>
  </si>
  <si>
    <t>APPARATI MULTIMEDIALI PER OLI</t>
  </si>
  <si>
    <t>SVILUPPO SOFTWARE E MANUTENZIONE EVOLUTIVA PER OLI</t>
  </si>
  <si>
    <t>SPESE IN CONTO CAPITALE A TITOLO DI SPONSORIZZAZIONI</t>
  </si>
  <si>
    <t>MANUTENZIONE IMPIANTI SOGGETTO AGGREGATORE GRT - SPESA DI INVESTIMENTO</t>
  </si>
  <si>
    <t>SERVIZI ACCESSORI SOGGETTO AGGREGATORE GRT - SPESA DI INVESTIMENTO</t>
  </si>
  <si>
    <t>RITENUTE ERARIALI SU CONTRIBUTI 4%</t>
  </si>
  <si>
    <t>VERSAMENTO RITENUTE FISCALI APPLICATE SU REDDITI CONSIGLIERI ASSESSORI. ORGANISMI ESTERNI E ALTRI REDDITI ASSIMILATI A LAVORO DIPENDENTE</t>
  </si>
  <si>
    <t>RITENUTE ERARIALI APPLICATE SU REDDITI DA LAVORO OCCASIONALE E AUTONOMO</t>
  </si>
  <si>
    <t>VERSAMENTO RITENUTE ERARIALI SPLIT PAYMENT ART. 17 TER DPR 633/1972</t>
  </si>
  <si>
    <t>RIDUZIONE SU COMPENSI DIPENDENTI PUBBLICI ART.1COMMA 126 L.662/96 E DPCM 486/98</t>
  </si>
  <si>
    <t>VERSAMENTO RITENUTE PREVIDENZIALI E ASSISTENZIALI SU REDDITI ASSIMILATI A LAVORO DIPENDENTE - quota 1/3</t>
  </si>
  <si>
    <t>RESTITUZIONE ANTICIPI ECONOMALI</t>
  </si>
  <si>
    <t>VERSAMENTO ALL'ECONOMO DEL CONSIGLIO DEL FONDO  ECONOMALE - CASSA ECONOMALE</t>
  </si>
  <si>
    <t>RITENUTE ERARIALI SU  PREMI</t>
  </si>
  <si>
    <t>VERSAMENTO ALL'ECONOMO DEL CONSIGLIO DEL FONDO  ECONOMALE - CONTO CORRENTE ECONOMALE</t>
  </si>
  <si>
    <t>SPESE NON ANDATE A BUON FINE</t>
  </si>
  <si>
    <t>SPESE ANTICIPATE PER CARTE DI CREDITO AZIENDALI</t>
  </si>
  <si>
    <t>VERSAMENTO ALLA GIUNTA REGIONALE TRATTENUTE OBBLIGATORIE (ART.. 4 C. 1 L.R. 3/2009)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</si>
  <si>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</si>
  <si>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</si>
  <si>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VERSAMENTO TRATTENUTA PER INTERVENTO SOSTITUTIVO CODICE APPALTI ED EQUITALIA</t>
  </si>
  <si>
    <t>VERSAMENTO ALL'ASSOCIAZIONE EX CONSIGLIERI QUOTA TRATTENUTA SU ASSEGNI VITALIZI</t>
  </si>
  <si>
    <t>VERSAMENTO A PRIVATI TRATTENUTA PIGNORAMENTI E CESSIONI DEL QUINTO SU EMOLUMENTI CONSIGLIERI ED EX CONSIGLIERI</t>
  </si>
  <si>
    <t>VERSAMENTO A SOGGETTI GIURIDICI TRATTENUTA PIGNORAMENTI E CESSIONI DEL QUINTO SU EMOLUMENTI CONSIGLIERI ED EX CONSIGLIERI</t>
  </si>
  <si>
    <t>VERSAMENTO SOMME RECUPERATE SU REDDITI ASSIMILATI A LAVORO DIPENDENTE</t>
  </si>
  <si>
    <t>01</t>
  </si>
  <si>
    <t>18</t>
  </si>
  <si>
    <t>20</t>
  </si>
  <si>
    <t>05</t>
  </si>
  <si>
    <t>09</t>
  </si>
  <si>
    <t>02</t>
  </si>
  <si>
    <t>03</t>
  </si>
  <si>
    <t>06</t>
  </si>
  <si>
    <t>08</t>
  </si>
  <si>
    <t>RIMBORSO ALLA GIUNTA REGIONALE DELLA SPESA SOSTENUTA PER MISSIONI IN ITALIA DEL PERSONALE DEL CONSIGLIO REGIONALE</t>
  </si>
  <si>
    <t>RIMBORSO ALLA GIUNTA REGIONALE DELLA SPESA SOSTENUTA PER MISSIONI IN ITALIA DEL PERSONALE DEL CORECOM PER ATTIVITA DELEGATE</t>
  </si>
  <si>
    <t>ONERI IRAP SU LAVORO AUTONOMO OCCASIONALE E ALTRI REDDITI</t>
  </si>
  <si>
    <t>ACQUISTO DI BENI PER LE ATTIVITA' DI COMUNICAZIONE DEL DIFENSORE CIVICO</t>
  </si>
  <si>
    <t>RESTITUZIONE DI DEPOSITO CAUZIONALE O CONTRATTUALE DI TERZI - PROVVEDITORATO</t>
  </si>
  <si>
    <t>MANUTENZIONE IMMOBILI-SPESE DI INVESTIMENTO</t>
  </si>
  <si>
    <t>Missione</t>
  </si>
  <si>
    <t>Programma</t>
  </si>
  <si>
    <t>GIORNO DELLA MEMORIA E GIORNO DEL RICORDO -  EX L. 211/2000 E L. 92/2004 - ORGANIZZAZIONE EVENTO CULTURALE</t>
  </si>
  <si>
    <t>GIORNO DELLA MEMORIA E GIORNO DEL RICORDO -  EX L. 211/2000 E L. 92/2004  - ACQUISTO LIBRI</t>
  </si>
  <si>
    <t>FINANZIAMENTO PROGETTI DIDATTICI DELLE SCUOLE PIANETA GALILEO LR. 46/2015</t>
  </si>
  <si>
    <t>COMPENSI RELATORI OLI</t>
  </si>
  <si>
    <t>ONERI INPS QUOTA 2/3 SU COMPETENZE DOCENTI CORSI FORMAZIONE OLI</t>
  </si>
  <si>
    <t>BENI DI RAPPRESENTANZA  DIFENSORE CIVICO</t>
  </si>
  <si>
    <t xml:space="preserve">IRAP SU EROGAZIONI PREMI </t>
  </si>
  <si>
    <t>GARANTE PER LE PERSONE SOTTOPOSTE A MISURE RESTRITTIVE DELLA LIBERTA PERSONALE  - MISSIONI</t>
  </si>
  <si>
    <t>BENI E MATERIALE DI CONSUMO</t>
  </si>
  <si>
    <t>FORNITURE BENI DI CONSUMO PER LA SICUREZZA SUI LUOGHI DI LAVORO</t>
  </si>
  <si>
    <t>SPESE PER LA FORMAZIONE OBBLIGATORIA DEL PERSONALE DEL CONSIGLIO</t>
  </si>
  <si>
    <t xml:space="preserve">ACQUISTO RISORSE DIGITALI CONDIVISE CON COBIRE  </t>
  </si>
  <si>
    <t>GIORNO DELLA MEMORIA E GIORNO DEL RICORDO -  EX L. 211/2000 E L. 92/2004 - COMPARTECIPAZIONE AD INIZIATIVE PROMOSSE DA AMMINISTRAZIONI LOCALI</t>
  </si>
  <si>
    <t>SPESE MINUTE SOSTENUTE TRAMITE FONDO ECONOMALE - ACQUISTO SERVIZI DIVERSI PER AUTOPARCO</t>
  </si>
  <si>
    <t xml:space="preserve">SERVIZIO DI TRASCRIZIONE </t>
  </si>
  <si>
    <t>IRAP SU TIROCINI FORMATIVI CORECOM - RISORSE AGCOM</t>
  </si>
  <si>
    <t>TRASFERIMENTI CORRENTI A SOGGETTI PRIVATI PER FINANZIAMENTO DEL PREMIO REGIONALE INNOVAZIONE MADE IN TUSCANY- LR 9/2017</t>
  </si>
  <si>
    <t>SPESE PER LA FORMAZIONE NON OBBLIGATORIA DEL PERSONALE DEL CONSIGLIO</t>
  </si>
  <si>
    <t>VERSAMENTO IVA ALLA GIUNTA REGIONALE SU FATTURE EMESSE DAL CONSIGLIO PER LA GESTIONE COMMERCIALE USO SALE CONSILIARI</t>
  </si>
  <si>
    <t>ONERI INPS  QUOTA 2/3 PER COMPENSI E RIMBORSI SPESE RELATORI CONVEGNI E RIUNIONI OLI</t>
  </si>
  <si>
    <t>ONERI IRAP SU INCARICHI E CONSULENZE PER PRESTAZIONI DI LAVORO AUTONOMO OCCASIONALE</t>
  </si>
  <si>
    <t>ONERI PREVIDENZIALI QUOTA 2/3 A CARICO ENTE SU DOCENZE FORMAZIONE NON OBBLIGATORIA</t>
  </si>
  <si>
    <t>ONERI PREVIDENZIALI QUOTA 2/3 A CARICO ENTE SU INCARICHI E CONSULENZE PER PRESTAZIONE DI LAVORO AUTONOMO OCCASIONALE</t>
  </si>
  <si>
    <t>SPESE DI MISSIONE ALL'ESTERO DEL PERSONALE DEL CONSIGLIO REGIONALE ED IN ITALIA DEL PERSONALE DI SEGRETERIA DELL'UFFICIO DI PRESIDENZA</t>
  </si>
  <si>
    <t>NOLEGGIO IMPIANTI E MACCHINARI PER ACCESSO E CONSULTAZIONE DI AGENZIE STAMPA</t>
  </si>
  <si>
    <t>INCARICO PROFESSIONALE NOLEGGIO HARDWARE TIPOGRAFIA</t>
  </si>
  <si>
    <t>ONERI PREVIDENZIALI QUOTA 2/3 A CARICO ENTE SU DOCENZE FORMAZIONE OBBLIGATORIA</t>
  </si>
  <si>
    <t>SERVIZIO PER ALLESTIMENTO MOSTRE ED ESPOSIZIONI</t>
  </si>
  <si>
    <t>GARANTE INFANZIA E ADOLESCENZA - ACCORDI DI COLLABORAZIONE CON ALTRE PUBBLICHE AMMINISTRAZIONI</t>
  </si>
  <si>
    <t xml:space="preserve">ATTIVITA' DI COMUNICAZIONE DEL GARANTE INFANZIA E ADOLESCENZA </t>
  </si>
  <si>
    <t>GARANTE INFANZIA E ADOLESCENZA - SUPPORTO GIURIDICO-LEGALE AI TUTORI VOLONTARI E PER ALTRE ATTIVITA DELL'ORGANISMO</t>
  </si>
  <si>
    <t>GARANTE INFANZIA E ADOLESCENZA - FORMAZIONE DEI TUTORI VOLONTARI (art. 11, legge 47/2017)</t>
  </si>
  <si>
    <t>SOFTWARE E MANUTENZIONE EVOLUTIVA</t>
  </si>
  <si>
    <t>SPESA PER LA COLLOCAZIONE DI LAPIDI COMMEMORATIVE E LA REALIZZAZIONE DI MONUMENTI CHE VALORIZZINO L'IDENTITA' TOSCANA E LA MEMORIA STORICA DELLA TOSCANA L.R. 56/2012</t>
  </si>
  <si>
    <t>99</t>
  </si>
  <si>
    <t>VERSAMENTO  RITENUTE PREVIDENZIALI E ASSISTENZIALI SU REDDITI DI LAVORO AUTONOMO</t>
  </si>
  <si>
    <t>VERSAMENTO DELL'IRAP DA PARTE DELLA REGIONE IN QUALITÀ DI SOGGETTO PASSIVO D'IMPOSTA  (D.LGS. 15 DICEMBRE 1997, N.446)</t>
  </si>
  <si>
    <t>SERVIZIO DI RIORDINO E INVENTARIAZIONE ARCHIVIO STORICO</t>
  </si>
  <si>
    <t xml:space="preserve">ONERI SICUREZZA DISTRIBUTORI AUTOMATICI </t>
  </si>
  <si>
    <t>PdC IV livello</t>
  </si>
  <si>
    <t>PdC V livello</t>
  </si>
  <si>
    <t>Previsione PLU 2021</t>
  </si>
  <si>
    <t>Previsione PLU 2022</t>
  </si>
  <si>
    <t>IV livello
PdC</t>
  </si>
  <si>
    <t>V livello
PdC</t>
  </si>
  <si>
    <t>Pluriennale 2021</t>
  </si>
  <si>
    <t>Pluriennale 2022</t>
  </si>
  <si>
    <t>ENTRATE DA RIMBORSI, RECUPERI E RESTITUZIONI DI SOMME AFFERENTI AL SETTORE ASSISTENZA GENERALE ALLE COMMISSIONI DI CONTROLLO ED ISTITUZIONALE, AL PARLAMENTO DEGLI STUDENTI, FORMAZIONE DEL PERSONALE</t>
  </si>
  <si>
    <t xml:space="preserve"> </t>
  </si>
  <si>
    <t>INTERESSI ATTIVI SU RECUPERO CONTRIBUTI  EROGATI</t>
  </si>
  <si>
    <t>REVOCHE RECUPERI E RESTITUZIONE SOMME IN CONTO CAPITALE DA AMMINISTRAZIONI LOCALI</t>
  </si>
  <si>
    <t>RIMBORSI E INCASSO BOLLI PER SPESE CONTRATTUALI - Settore Organizzazione e personale</t>
  </si>
  <si>
    <t>RECUPERI SPESE TELEFONICHE - QUOTA A CARICO CONSIGLIERI E GRUPPI CONSILIARI - GESTIONE RESIDUI</t>
  </si>
  <si>
    <t>RECUPERI, RIMBORSI E RESTITUZIONE SOMME (PERSONALE E INFORMATICA)</t>
  </si>
  <si>
    <t>RECUPERI SPESE TELEFONICHE - QUOTA A CARICO CONSIGLIERI E GRUPPI CONSILIARI</t>
  </si>
  <si>
    <t>TRASFERIMENTO RISORSE DA AGENZIE E ENTI DELLA RETE COBIRE</t>
  </si>
  <si>
    <t>TRASFERIMENTI  PER FUNZIONI DELEGATE AL CORECOM</t>
  </si>
  <si>
    <t>RIMBORSI, RECUPERI VARI E INCASSO BOLLI PER SPESE CONTRATTUALI (BIBLIOTECA, ARCHIVIO E CORECOM)</t>
  </si>
  <si>
    <t>RECUPERI, RIMBORSI E RESTITUZIONE SOMME  (BIBLIOTECA, ARCHIVIO E CORECOM)</t>
  </si>
  <si>
    <t>PROVENTI DERIVANTI DA RIPRODUZIONE DI DOCUMENTI D'INTERESSE STORICO, ARTISTICO E CULTURALE CONSERVATI PRESSO L'ARCHIVIO DEL CONSIGLIO REGIONALE</t>
  </si>
  <si>
    <t>RESTITUZIONE DI DEPOSITI CAUZIONALI O CONTRATTUALI PRESSO TERZI (BIBLIOTECA)</t>
  </si>
  <si>
    <t>FONDO PLURIENNALE VINCOLATO DI PARTE CORRENTE (FPV ENTRATA)</t>
  </si>
  <si>
    <t>FONDO PLURIENNALE VINCOLATO DI PARTE CAPITALE (FPV ENTRATA)</t>
  </si>
  <si>
    <t>UTILIZZO AVANZO DI AMMINISTRAZIONE ESERCIZIO PRECEDENTE - LIBERO</t>
  </si>
  <si>
    <t>FONDO DI CASSA ALL'INIZIO DELL'ESERCIZIO DI BILANCIO</t>
  </si>
  <si>
    <t>AVANZO DI AMMINISTRAZIONE ESERCIZIO PRECEDENTE PARTE DESTINATA AGLI INVESTIMENTI</t>
  </si>
  <si>
    <t>FONDO PLURIENNALE VINCOLATO DI PARTE CORRENTE (FPV ENTRATA) - RISORSE VINCOLATE</t>
  </si>
  <si>
    <t>FONDO PLURIENNALE VINCOLATO DI PARTE CAPITALE (FPV ENTRATA) - RISORSE VINCOLATE</t>
  </si>
  <si>
    <t>TRASFERIMENTI DAL BILANCIO REGIONALE-CORRENTE</t>
  </si>
  <si>
    <t>INTERESSI ATTIVI SU CONTO CORRENTE (TESORERIA - ECONOMATO)</t>
  </si>
  <si>
    <t>ENTRATE DA RIVERSARE ALLA GIUNTA REGIONALE</t>
  </si>
  <si>
    <t>RECUPERI, RIMBORSI E RESTITUZIONE SOMME AFFERENTI AL SETTORE BILANCIO E FINANZE</t>
  </si>
  <si>
    <t>ENTRATE PER RESTITUZIONE AVANZO GRUPPI CONSILIARI , ALTRI RIMBORSI E RESTITUZIONE SOMME AFFERENTI AL SETTORE BILANCIO E FINANZE</t>
  </si>
  <si>
    <t>TRASFERIMENTI DAL BILANCIO REGIONALE PARTE CAPITALE - CONTRIBUTI AGLI INVESTIMENTI</t>
  </si>
  <si>
    <t>RITENUTE PREVIDENZIALI E ASSISTENZIALI SU REDDITI DI LAVORO AUTONOMO</t>
  </si>
  <si>
    <t>RESTITUZIONE DALL'ECONOMO DEL FONDO ECONOMALE - CASSA ECONOMALE</t>
  </si>
  <si>
    <t>RITENUTE ERARIALI APPLICATE SU REDDITI ASSIMILATI A LAVORO DIPENDENTE</t>
  </si>
  <si>
    <t>RITENUTE ERARIALI SPLIT PAYMENT ART 17 TER DPR 633 DEL 1972</t>
  </si>
  <si>
    <t>RITENUTE PREVIDENZIALI E ASSISTENZIALI SU REDDITI ASSIMILATI A LAVORO DIPENDENTE (QUOTA 1/3)</t>
  </si>
  <si>
    <t>RITENUTE ERARIALI SU PREMI</t>
  </si>
  <si>
    <t>RESTITUZIONE DALL'ECONOMO DEL FONDO ECONOMALE - CONTO CORRENTE ECONOMALE</t>
  </si>
  <si>
    <t>ENTRATE A SEGUITO DI SPESE NON ANDATE A BUON FINE</t>
  </si>
  <si>
    <t>RITENUTE PER RECUPERO ANTICIPI ECONOMALI</t>
  </si>
  <si>
    <t>RITENUTE SU COMPENSI DIPENDENTI PUBBLICI ART. 1 COMMA 126 L. 662/96 E DPCM 486/99</t>
  </si>
  <si>
    <t>TRATTENUTE OBBLIGATORIE (art.. 4 c. 1 l.r. 3/2009) DA RIVERSARE ALLA GIUNTA REGIONALE</t>
  </si>
  <si>
    <t>TRATTENUTA PER VERSAMENTO ASSICURAZIONE PREVIDENZIALE INTEGRATIVA DEI CONSIGLIERI E ASSESSORI REGIONALI - ART 24 BIS L.R. 3/2009</t>
  </si>
  <si>
    <t>TRATTENUTA PER ATTI DI LIBERALITA' O ACQUISIZIONE SERVIZI CONNESSI ALL'ESERCIZIO DEL MANDATO DEI CONSIGLIERI E ASSESSORI REGIONALI - ART. 24 TER L.R. 3/2009</t>
  </si>
  <si>
    <t>TRATTENUTA PER INTERVENTO SOSTITUTIVO CODICE APPALTI ED EQUITALIA</t>
  </si>
  <si>
    <t>RITENUTA QUOTA ASSOCIAZIONE EX CONSIGLIERI</t>
  </si>
  <si>
    <t>TRATTENUTA PER PIGNORAMENTI E CESSIONE V SU EMOLUMENTI CONSIGLIERI ED EX CONSIGLIERI</t>
  </si>
  <si>
    <t>RECUPERO SOMME SU REDDITI ASSIMILATI A LAVORO DIPENDENTE DA RIVERSARE ALLA GIUNTA REGIONALE</t>
  </si>
  <si>
    <t>INTROITO QUOTE DI IMPOSTA IRAP DI SPETTANZA REGIONALE IN QUALITÀ DI SOGGETTO PASSIVO D'IMPOSTA DERIVANTI DAI CAPITOLI DI USCITA DA DESTINARE AL VERSAMENTO (D.LGS. 15 DICEMBRE 1997, N.446)</t>
  </si>
  <si>
    <t>RIMBORSI. RECUPERI VARI E INCASSO BOLLI PER SPESE CONTRATTUALI - (ASSISTENZA AL DIFENSORE CIVICO, AI GARANTI E ALL'AUTORITA PER LA PARTECIPAZIONE)</t>
  </si>
  <si>
    <t>TRASFERIMENTI DALLE REGIONI PER ADESIONE OSSERVATORIO LEGISLATIVO INTERREGIONALE</t>
  </si>
  <si>
    <t>TRASFERIMENTO DALLA CONFERENZA PRESIDENTI ASSEMBLEE LEGISLATIVE REGIONI E PROVINCE AUTONOME PER ADESIONE OSSERVATORIO LEGISLATIVO INTERREGIONALE</t>
  </si>
  <si>
    <t>RIMBORSI. RECUPER VARI E INCASSO BOLLI PER SPESE CONTRATTUALI - (assistenza legislativa e giuridica)</t>
  </si>
  <si>
    <t>TRASFERIMENTI DALLE REGIONI PER ADESIONE OSSERVATORIO LEGISLATIVO INTERREGIONALE - PARTE CAPITALE</t>
  </si>
  <si>
    <t>RIMBORSI, RECUPERI VARI E INCASSO BOLLI PER SPESE CONTRATTUALI (ASSISTENZA CDAL, COPAS, CPO)</t>
  </si>
  <si>
    <t>RIMBORSO DA GIUNTA REGIONALE PER SERVIZI TIPOGRAFICI SVOLTI PRESSO IL CONSIGLIO</t>
  </si>
  <si>
    <t>RECUPERI. RIMBORSI E RESTITUZIONE SOMME  (provveditorato)</t>
  </si>
  <si>
    <t>RIMBORSI DA GIUNTA REGIONALE RECUPERI MENSA QUOTA A CARICO DIPENDENTI</t>
  </si>
  <si>
    <t>RECUPERI PREMI ASSICURATIVI CONSIGLIERI. PRESIDENTE GIUNTA E ASSESSORI (Art. 24 c. 2 l.r. 3/2009)</t>
  </si>
  <si>
    <t>RIMBORSI. RECUPERI VARI E INCASSO BOLLI PER SPESE CONTRATTUALI -  (PROVVEDITORATO E UFFICIO STAMPA)</t>
  </si>
  <si>
    <t>RIMBORSI PER CONSUMO DI ENERGIA ELETTRICA E ACQUA</t>
  </si>
  <si>
    <t>RIMBORSO SPESE PUBBLICAZIONE BANDI DI GARA DA PARTE DEI SOGGETTI RISULTANTI VINCITORI DI GARE</t>
  </si>
  <si>
    <t>ENTRATE A TITOLO DI SPONSORIZZAZIONE TECNICA - IVA SU FATTURA ATTIVA</t>
  </si>
  <si>
    <t>ENTRATE DA SPONSORIZZAZIONI E VINCOLATE ALLA REALIZZAZIONE DI SPESE IN CONTO CAPITALE</t>
  </si>
  <si>
    <t>INCASSO DEPOSITI CAUZIONALI</t>
  </si>
  <si>
    <t>COSTITUZIONE DI DEPOSITI CAUZIONALI O CONTRATTUALI DI TERZI  PROVVEDITORATO</t>
  </si>
  <si>
    <t>ENTRATE PER USO SALE CONSILIARI</t>
  </si>
  <si>
    <t>INTROITO RECUPERI SU CONTRIBUTI AGLI INVESTIMENTI A COMUNI L.R. 46/2016</t>
  </si>
  <si>
    <t>ENTRATE DERIVANTI DA CANONI, CONCESSIONI E DIRITTI DI GODIMENTO SU BENI APPARTENENTI ALL'ENTE</t>
  </si>
  <si>
    <t>ENTRATE DERIVANTI DA FITTI, NOLEGGI E LOCAZIONI PER UTILIZZO DI BENI APPARTENENTI ALL'ENTE</t>
  </si>
  <si>
    <t>REITROITO ANTICIPAZIONI UTILIZZO CARTA DI CREDITO AZIENDALE</t>
  </si>
  <si>
    <t>RIMBORSI. RECUPERI VARI E INCASSO BOLLI PER SPESE CONTRATTUALI - (COMMISSIONI CONSILIARI)</t>
  </si>
  <si>
    <t>Tipo stanziamento</t>
  </si>
  <si>
    <t>Puro</t>
  </si>
  <si>
    <t xml:space="preserve">Macro capitolo  </t>
  </si>
  <si>
    <t>FPV/E</t>
  </si>
  <si>
    <t>Analisi di fattibilità e per la valutazione delle politiche. Assistenza al Difensore civico, ai Garanti e all'Autorità per la partecipazione</t>
  </si>
  <si>
    <t>Organizzazione e personale. Informatica</t>
  </si>
  <si>
    <t>Provveditorato, gare, contratti e manutenzione sedi</t>
  </si>
  <si>
    <t>Biblioteca e documentazione, Archivio e protocollo. Assistenza generale al Corecom</t>
  </si>
  <si>
    <t>Assistenza generale alle commissioni consiliari</t>
  </si>
  <si>
    <t>Direzione di area Assistenza istituzionale</t>
  </si>
  <si>
    <t xml:space="preserve">Assistenza generale alla Commissione di controllo, al Parlamento degli studenti. Formazione del personale                                        </t>
  </si>
  <si>
    <t xml:space="preserve">Assistenza generale alla Commissione di controllo, al Parlamento degli studenti. Formazione del personale                                   </t>
  </si>
  <si>
    <t xml:space="preserve">Assistenza al CdAL, alla CoPAS, alla CPO                                </t>
  </si>
  <si>
    <t xml:space="preserve">Assistenza al CdAL, alla CoPAS, alla CPO                           </t>
  </si>
  <si>
    <t xml:space="preserve">Provveditorato, gare, contratti e manutenzione sedi                                    </t>
  </si>
  <si>
    <t xml:space="preserve">Biblioteca e documentazione, Archivio e protocollo. Assistenza generale al Corecom                           </t>
  </si>
  <si>
    <t xml:space="preserve">Assistenza generale alle commissioni consiliari                           </t>
  </si>
  <si>
    <t xml:space="preserve">Assistenza giuridica e legislativa                                         </t>
  </si>
  <si>
    <t xml:space="preserve">Assistenza giuridica e legislativa                                  </t>
  </si>
  <si>
    <t xml:space="preserve">Bilancio e finanze                                          </t>
  </si>
  <si>
    <t xml:space="preserve">Bilancio e finanze                                       </t>
  </si>
  <si>
    <t xml:space="preserve">Segretariato generale del Consiglio regionale                                          </t>
  </si>
  <si>
    <t>Settore</t>
  </si>
  <si>
    <t>Capitolo</t>
  </si>
  <si>
    <t>NOLEGGIO BENI DI TERZI</t>
  </si>
  <si>
    <t>AVANZO DI AMMINISTRAZIONE ESERCIZIO PRECEDENTE - PARTE ACCANTONATA RELATIVA ALLE QUOTE NON UTILIZZATE DEI FONDI SPECIALI PER FINANZIAMENTO PROVVEDIMENTI LEGISLATIVI DEL CONSIGLIO REGIONALE PER SPESE CORRENTI IN CORSO DI APPROVAZIONE EX ART. 49 C.5 D.LGS. 118/2011</t>
  </si>
  <si>
    <t>13</t>
  </si>
  <si>
    <t>AVANZO DI AMMINISTRAZIONE ESERCIZIO PRECEDENTE - PARTE ACCANTONATA RELATIVA AL FONDO RISCHI DA CONTENZIOSO</t>
  </si>
  <si>
    <t>AVANZO DI AMMINISTRAZIONE ESERCIZIO PRECEDENTE - PARTE VINCOLATA RELATIVA A VINCOLI DERIVANTI DA LEGGI E DAI PRINCIPI CONTABILI - TRASFERIMENTI AGCOM</t>
  </si>
  <si>
    <t>15</t>
  </si>
  <si>
    <t>AVANZO DI AMMINISTRAZIONE ESERCIZIO PRECEDENTE - PARTE VINCOLATA RELATIVA A VINCOLI DA TRASFERIMENTI EX ART. 5 BIS LEGGE REGIONE TOSCANA N. 4/2008 - OSSERVATORIO LEGISLATIVO INTERREGIONALE</t>
  </si>
  <si>
    <t>16</t>
  </si>
  <si>
    <t>AVANZO DI AMMINISTRAZIONE ESERCIZIO PRECEDENTE - PARTE VINCOLATA RELATIVA A VINCOLI DA TRASFERIMENTI RETE COORDINAMENTO BIBLIOTECHE REGIONALI (COBIRE)</t>
  </si>
  <si>
    <t>17</t>
  </si>
  <si>
    <t>AVANZO DI AMMINISTRAZIONE ESERCIZIO PRECEDENTE - PARTE VINCOLATA RELATIVA AD ALTRI VINCOLI DI CUI AL FONDO ONERI EX ART. 27-TER LEGGE REGIONE TOSCANA N. 3/2009</t>
  </si>
  <si>
    <t>FESTA DELLA TOSCANA L.R 46/2015 -  SERVIZI  ex art. 57 c.2 D.L.124/2019 conv L. 157/2019</t>
  </si>
  <si>
    <t xml:space="preserve">EVENTI ISTITUZIONALI - SERVIZI  </t>
  </si>
  <si>
    <t>RIMBORSI. RECUPERI VARI. INCASSO BOLLI PER SPESE CONTRATTUALI E ALTRE ENTRATE- (RAPPRESENTANZA,  RELAZIONI ESTERNE, COMUNICAZIONE, URP , TIPOGRAFIA)</t>
  </si>
  <si>
    <t>RECUPERI, RIMBORSI E RESTITUZIONE SOMME  (RAPPRESENTANZA,  RELAZIONI ESTERNE, COMUNICAZIONE, URP , TIPOGRAFIA)</t>
  </si>
  <si>
    <t xml:space="preserve">Rappresentanza e relazioni istituzionali esterne. Comunicazione, URP e Tipografia                              </t>
  </si>
  <si>
    <t xml:space="preserve">Rappresentanza e relazioni istituzionali esterne. Comunicazione, URP e Tipografia               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</si>
</sst>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9">
    <font>
      <sz val="10"/>
      <name val="Arial"/>
    </font>
    <font>
      <sz val="10"/>
      <name val="Arial"/>
      <family val="2"/>
    </font>
    <font>
      <b/>
      <sz val="28"/>
      <name val="Calibri"/>
      <family val="2"/>
      <scheme val="minor"/>
    </font>
    <font>
      <sz val="28"/>
      <name val="Calibri"/>
      <family val="2"/>
      <scheme val="minor"/>
    </font>
    <font>
      <sz val="10"/>
      <name val="Arial"/>
    </font>
    <font>
      <b/>
      <sz val="28"/>
      <name val="Calibri"/>
      <family val="2"/>
    </font>
    <font>
      <sz val="24"/>
      <name val="Calibri"/>
      <family val="2"/>
      <scheme val="minor"/>
    </font>
    <font>
      <sz val="24"/>
      <name val="Calibri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" fillId="0" borderId="0"/>
    <xf numFmtId="0" fontId="4" fillId="0" borderId="0" applyNumberFormat="0" applyFont="0" applyFill="0" applyBorder="0" applyAlignment="0" applyProtection="0"/>
    <xf numFmtId="164" fontId="4" fillId="0" borderId="0" applyFont="0" applyFill="0" applyBorder="0" applyAlignment="0" applyProtection="0"/>
  </cellStyleXfs>
  <cellXfs count="20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3" fillId="4" borderId="2" xfId="0" quotePrefix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/>
    </xf>
    <xf numFmtId="164" fontId="3" fillId="4" borderId="2" xfId="1" applyFont="1" applyFill="1" applyBorder="1" applyAlignment="1">
      <alignment horizontal="center" vertical="center" wrapText="1"/>
    </xf>
    <xf numFmtId="164" fontId="3" fillId="0" borderId="0" xfId="1" applyFont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0" fontId="0" fillId="4" borderId="0" xfId="0" applyFill="1"/>
    <xf numFmtId="0" fontId="8" fillId="4" borderId="0" xfId="0" applyFont="1" applyFill="1"/>
    <xf numFmtId="49" fontId="5" fillId="2" borderId="1" xfId="0" applyNumberFormat="1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164" fontId="6" fillId="4" borderId="2" xfId="1" applyFont="1" applyFill="1" applyBorder="1" applyAlignment="1">
      <alignment horizontal="right" vertical="center" wrapText="1"/>
    </xf>
    <xf numFmtId="164" fontId="1" fillId="4" borderId="0" xfId="1" applyFont="1" applyFill="1" applyAlignment="1">
      <alignment horizontal="right"/>
    </xf>
    <xf numFmtId="164" fontId="0" fillId="0" borderId="0" xfId="1" applyFont="1" applyAlignment="1">
      <alignment horizontal="right"/>
    </xf>
  </cellXfs>
  <cellStyles count="7">
    <cellStyle name="Migliaia" xfId="1" builtinId="3"/>
    <cellStyle name="Migliaia 2" xfId="6"/>
    <cellStyle name="Normale" xfId="0" builtinId="0"/>
    <cellStyle name="Normale 2" xfId="2"/>
    <cellStyle name="Normale 3" xfId="3"/>
    <cellStyle name="Normale 4" xfId="4"/>
    <cellStyle name="Normale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81"/>
  <sheetViews>
    <sheetView tabSelected="1" view="pageBreakPreview" topLeftCell="A44" zoomScale="38" zoomScaleNormal="30" zoomScaleSheetLayoutView="38" workbookViewId="0">
      <selection activeCell="G1" sqref="G1"/>
    </sheetView>
  </sheetViews>
  <sheetFormatPr defaultRowHeight="12.75"/>
  <cols>
    <col min="1" max="1" width="33" customWidth="1"/>
    <col min="2" max="2" width="41" customWidth="1"/>
    <col min="3" max="3" width="38.28515625" customWidth="1"/>
    <col min="4" max="4" width="201.85546875" customWidth="1"/>
    <col min="5" max="6" width="43.85546875" style="19" customWidth="1"/>
    <col min="7" max="7" width="81.7109375" customWidth="1"/>
    <col min="8" max="8" width="28.85546875" customWidth="1"/>
    <col min="9" max="10" width="27.42578125" customWidth="1"/>
    <col min="251" max="251" width="35.85546875" customWidth="1"/>
    <col min="252" max="252" width="29.5703125" customWidth="1"/>
    <col min="253" max="253" width="31.5703125" customWidth="1"/>
    <col min="254" max="254" width="125.28515625" customWidth="1"/>
    <col min="255" max="255" width="38" customWidth="1"/>
    <col min="256" max="256" width="65.85546875" customWidth="1"/>
    <col min="257" max="257" width="43.85546875" customWidth="1"/>
    <col min="258" max="258" width="48.7109375" customWidth="1"/>
    <col min="259" max="259" width="36.28515625" customWidth="1"/>
    <col min="260" max="260" width="95.5703125" customWidth="1"/>
    <col min="261" max="263" width="43.85546875" customWidth="1"/>
    <col min="507" max="507" width="35.85546875" customWidth="1"/>
    <col min="508" max="508" width="29.5703125" customWidth="1"/>
    <col min="509" max="509" width="31.5703125" customWidth="1"/>
    <col min="510" max="510" width="125.28515625" customWidth="1"/>
    <col min="511" max="511" width="38" customWidth="1"/>
    <col min="512" max="512" width="65.85546875" customWidth="1"/>
    <col min="513" max="513" width="43.85546875" customWidth="1"/>
    <col min="514" max="514" width="48.7109375" customWidth="1"/>
    <col min="515" max="515" width="36.28515625" customWidth="1"/>
    <col min="516" max="516" width="95.5703125" customWidth="1"/>
    <col min="517" max="519" width="43.85546875" customWidth="1"/>
    <col min="763" max="763" width="35.85546875" customWidth="1"/>
    <col min="764" max="764" width="29.5703125" customWidth="1"/>
    <col min="765" max="765" width="31.5703125" customWidth="1"/>
    <col min="766" max="766" width="125.28515625" customWidth="1"/>
    <col min="767" max="767" width="38" customWidth="1"/>
    <col min="768" max="768" width="65.85546875" customWidth="1"/>
    <col min="769" max="769" width="43.85546875" customWidth="1"/>
    <col min="770" max="770" width="48.7109375" customWidth="1"/>
    <col min="771" max="771" width="36.28515625" customWidth="1"/>
    <col min="772" max="772" width="95.5703125" customWidth="1"/>
    <col min="773" max="775" width="43.85546875" customWidth="1"/>
    <col min="1019" max="1019" width="35.85546875" customWidth="1"/>
    <col min="1020" max="1020" width="29.5703125" customWidth="1"/>
    <col min="1021" max="1021" width="31.5703125" customWidth="1"/>
    <col min="1022" max="1022" width="125.28515625" customWidth="1"/>
    <col min="1023" max="1023" width="38" customWidth="1"/>
    <col min="1024" max="1024" width="65.85546875" customWidth="1"/>
    <col min="1025" max="1025" width="43.85546875" customWidth="1"/>
    <col min="1026" max="1026" width="48.7109375" customWidth="1"/>
    <col min="1027" max="1027" width="36.28515625" customWidth="1"/>
    <col min="1028" max="1028" width="95.5703125" customWidth="1"/>
    <col min="1029" max="1031" width="43.85546875" customWidth="1"/>
    <col min="1275" max="1275" width="35.85546875" customWidth="1"/>
    <col min="1276" max="1276" width="29.5703125" customWidth="1"/>
    <col min="1277" max="1277" width="31.5703125" customWidth="1"/>
    <col min="1278" max="1278" width="125.28515625" customWidth="1"/>
    <col min="1279" max="1279" width="38" customWidth="1"/>
    <col min="1280" max="1280" width="65.85546875" customWidth="1"/>
    <col min="1281" max="1281" width="43.85546875" customWidth="1"/>
    <col min="1282" max="1282" width="48.7109375" customWidth="1"/>
    <col min="1283" max="1283" width="36.28515625" customWidth="1"/>
    <col min="1284" max="1284" width="95.5703125" customWidth="1"/>
    <col min="1285" max="1287" width="43.85546875" customWidth="1"/>
    <col min="1531" max="1531" width="35.85546875" customWidth="1"/>
    <col min="1532" max="1532" width="29.5703125" customWidth="1"/>
    <col min="1533" max="1533" width="31.5703125" customWidth="1"/>
    <col min="1534" max="1534" width="125.28515625" customWidth="1"/>
    <col min="1535" max="1535" width="38" customWidth="1"/>
    <col min="1536" max="1536" width="65.85546875" customWidth="1"/>
    <col min="1537" max="1537" width="43.85546875" customWidth="1"/>
    <col min="1538" max="1538" width="48.7109375" customWidth="1"/>
    <col min="1539" max="1539" width="36.28515625" customWidth="1"/>
    <col min="1540" max="1540" width="95.5703125" customWidth="1"/>
    <col min="1541" max="1543" width="43.85546875" customWidth="1"/>
    <col min="1787" max="1787" width="35.85546875" customWidth="1"/>
    <col min="1788" max="1788" width="29.5703125" customWidth="1"/>
    <col min="1789" max="1789" width="31.5703125" customWidth="1"/>
    <col min="1790" max="1790" width="125.28515625" customWidth="1"/>
    <col min="1791" max="1791" width="38" customWidth="1"/>
    <col min="1792" max="1792" width="65.85546875" customWidth="1"/>
    <col min="1793" max="1793" width="43.85546875" customWidth="1"/>
    <col min="1794" max="1794" width="48.7109375" customWidth="1"/>
    <col min="1795" max="1795" width="36.28515625" customWidth="1"/>
    <col min="1796" max="1796" width="95.5703125" customWidth="1"/>
    <col min="1797" max="1799" width="43.85546875" customWidth="1"/>
    <col min="2043" max="2043" width="35.85546875" customWidth="1"/>
    <col min="2044" max="2044" width="29.5703125" customWidth="1"/>
    <col min="2045" max="2045" width="31.5703125" customWidth="1"/>
    <col min="2046" max="2046" width="125.28515625" customWidth="1"/>
    <col min="2047" max="2047" width="38" customWidth="1"/>
    <col min="2048" max="2048" width="65.85546875" customWidth="1"/>
    <col min="2049" max="2049" width="43.85546875" customWidth="1"/>
    <col min="2050" max="2050" width="48.7109375" customWidth="1"/>
    <col min="2051" max="2051" width="36.28515625" customWidth="1"/>
    <col min="2052" max="2052" width="95.5703125" customWidth="1"/>
    <col min="2053" max="2055" width="43.85546875" customWidth="1"/>
    <col min="2299" max="2299" width="35.85546875" customWidth="1"/>
    <col min="2300" max="2300" width="29.5703125" customWidth="1"/>
    <col min="2301" max="2301" width="31.5703125" customWidth="1"/>
    <col min="2302" max="2302" width="125.28515625" customWidth="1"/>
    <col min="2303" max="2303" width="38" customWidth="1"/>
    <col min="2304" max="2304" width="65.85546875" customWidth="1"/>
    <col min="2305" max="2305" width="43.85546875" customWidth="1"/>
    <col min="2306" max="2306" width="48.7109375" customWidth="1"/>
    <col min="2307" max="2307" width="36.28515625" customWidth="1"/>
    <col min="2308" max="2308" width="95.5703125" customWidth="1"/>
    <col min="2309" max="2311" width="43.85546875" customWidth="1"/>
    <col min="2555" max="2555" width="35.85546875" customWidth="1"/>
    <col min="2556" max="2556" width="29.5703125" customWidth="1"/>
    <col min="2557" max="2557" width="31.5703125" customWidth="1"/>
    <col min="2558" max="2558" width="125.28515625" customWidth="1"/>
    <col min="2559" max="2559" width="38" customWidth="1"/>
    <col min="2560" max="2560" width="65.85546875" customWidth="1"/>
    <col min="2561" max="2561" width="43.85546875" customWidth="1"/>
    <col min="2562" max="2562" width="48.7109375" customWidth="1"/>
    <col min="2563" max="2563" width="36.28515625" customWidth="1"/>
    <col min="2564" max="2564" width="95.5703125" customWidth="1"/>
    <col min="2565" max="2567" width="43.85546875" customWidth="1"/>
    <col min="2811" max="2811" width="35.85546875" customWidth="1"/>
    <col min="2812" max="2812" width="29.5703125" customWidth="1"/>
    <col min="2813" max="2813" width="31.5703125" customWidth="1"/>
    <col min="2814" max="2814" width="125.28515625" customWidth="1"/>
    <col min="2815" max="2815" width="38" customWidth="1"/>
    <col min="2816" max="2816" width="65.85546875" customWidth="1"/>
    <col min="2817" max="2817" width="43.85546875" customWidth="1"/>
    <col min="2818" max="2818" width="48.7109375" customWidth="1"/>
    <col min="2819" max="2819" width="36.28515625" customWidth="1"/>
    <col min="2820" max="2820" width="95.5703125" customWidth="1"/>
    <col min="2821" max="2823" width="43.85546875" customWidth="1"/>
    <col min="3067" max="3067" width="35.85546875" customWidth="1"/>
    <col min="3068" max="3068" width="29.5703125" customWidth="1"/>
    <col min="3069" max="3069" width="31.5703125" customWidth="1"/>
    <col min="3070" max="3070" width="125.28515625" customWidth="1"/>
    <col min="3071" max="3071" width="38" customWidth="1"/>
    <col min="3072" max="3072" width="65.85546875" customWidth="1"/>
    <col min="3073" max="3073" width="43.85546875" customWidth="1"/>
    <col min="3074" max="3074" width="48.7109375" customWidth="1"/>
    <col min="3075" max="3075" width="36.28515625" customWidth="1"/>
    <col min="3076" max="3076" width="95.5703125" customWidth="1"/>
    <col min="3077" max="3079" width="43.85546875" customWidth="1"/>
    <col min="3323" max="3323" width="35.85546875" customWidth="1"/>
    <col min="3324" max="3324" width="29.5703125" customWidth="1"/>
    <col min="3325" max="3325" width="31.5703125" customWidth="1"/>
    <col min="3326" max="3326" width="125.28515625" customWidth="1"/>
    <col min="3327" max="3327" width="38" customWidth="1"/>
    <col min="3328" max="3328" width="65.85546875" customWidth="1"/>
    <col min="3329" max="3329" width="43.85546875" customWidth="1"/>
    <col min="3330" max="3330" width="48.7109375" customWidth="1"/>
    <col min="3331" max="3331" width="36.28515625" customWidth="1"/>
    <col min="3332" max="3332" width="95.5703125" customWidth="1"/>
    <col min="3333" max="3335" width="43.85546875" customWidth="1"/>
    <col min="3579" max="3579" width="35.85546875" customWidth="1"/>
    <col min="3580" max="3580" width="29.5703125" customWidth="1"/>
    <col min="3581" max="3581" width="31.5703125" customWidth="1"/>
    <col min="3582" max="3582" width="125.28515625" customWidth="1"/>
    <col min="3583" max="3583" width="38" customWidth="1"/>
    <col min="3584" max="3584" width="65.85546875" customWidth="1"/>
    <col min="3585" max="3585" width="43.85546875" customWidth="1"/>
    <col min="3586" max="3586" width="48.7109375" customWidth="1"/>
    <col min="3587" max="3587" width="36.28515625" customWidth="1"/>
    <col min="3588" max="3588" width="95.5703125" customWidth="1"/>
    <col min="3589" max="3591" width="43.85546875" customWidth="1"/>
    <col min="3835" max="3835" width="35.85546875" customWidth="1"/>
    <col min="3836" max="3836" width="29.5703125" customWidth="1"/>
    <col min="3837" max="3837" width="31.5703125" customWidth="1"/>
    <col min="3838" max="3838" width="125.28515625" customWidth="1"/>
    <col min="3839" max="3839" width="38" customWidth="1"/>
    <col min="3840" max="3840" width="65.85546875" customWidth="1"/>
    <col min="3841" max="3841" width="43.85546875" customWidth="1"/>
    <col min="3842" max="3842" width="48.7109375" customWidth="1"/>
    <col min="3843" max="3843" width="36.28515625" customWidth="1"/>
    <col min="3844" max="3844" width="95.5703125" customWidth="1"/>
    <col min="3845" max="3847" width="43.85546875" customWidth="1"/>
    <col min="4091" max="4091" width="35.85546875" customWidth="1"/>
    <col min="4092" max="4092" width="29.5703125" customWidth="1"/>
    <col min="4093" max="4093" width="31.5703125" customWidth="1"/>
    <col min="4094" max="4094" width="125.28515625" customWidth="1"/>
    <col min="4095" max="4095" width="38" customWidth="1"/>
    <col min="4096" max="4096" width="65.85546875" customWidth="1"/>
    <col min="4097" max="4097" width="43.85546875" customWidth="1"/>
    <col min="4098" max="4098" width="48.7109375" customWidth="1"/>
    <col min="4099" max="4099" width="36.28515625" customWidth="1"/>
    <col min="4100" max="4100" width="95.5703125" customWidth="1"/>
    <col min="4101" max="4103" width="43.85546875" customWidth="1"/>
    <col min="4347" max="4347" width="35.85546875" customWidth="1"/>
    <col min="4348" max="4348" width="29.5703125" customWidth="1"/>
    <col min="4349" max="4349" width="31.5703125" customWidth="1"/>
    <col min="4350" max="4350" width="125.28515625" customWidth="1"/>
    <col min="4351" max="4351" width="38" customWidth="1"/>
    <col min="4352" max="4352" width="65.85546875" customWidth="1"/>
    <col min="4353" max="4353" width="43.85546875" customWidth="1"/>
    <col min="4354" max="4354" width="48.7109375" customWidth="1"/>
    <col min="4355" max="4355" width="36.28515625" customWidth="1"/>
    <col min="4356" max="4356" width="95.5703125" customWidth="1"/>
    <col min="4357" max="4359" width="43.85546875" customWidth="1"/>
    <col min="4603" max="4603" width="35.85546875" customWidth="1"/>
    <col min="4604" max="4604" width="29.5703125" customWidth="1"/>
    <col min="4605" max="4605" width="31.5703125" customWidth="1"/>
    <col min="4606" max="4606" width="125.28515625" customWidth="1"/>
    <col min="4607" max="4607" width="38" customWidth="1"/>
    <col min="4608" max="4608" width="65.85546875" customWidth="1"/>
    <col min="4609" max="4609" width="43.85546875" customWidth="1"/>
    <col min="4610" max="4610" width="48.7109375" customWidth="1"/>
    <col min="4611" max="4611" width="36.28515625" customWidth="1"/>
    <col min="4612" max="4612" width="95.5703125" customWidth="1"/>
    <col min="4613" max="4615" width="43.85546875" customWidth="1"/>
    <col min="4859" max="4859" width="35.85546875" customWidth="1"/>
    <col min="4860" max="4860" width="29.5703125" customWidth="1"/>
    <col min="4861" max="4861" width="31.5703125" customWidth="1"/>
    <col min="4862" max="4862" width="125.28515625" customWidth="1"/>
    <col min="4863" max="4863" width="38" customWidth="1"/>
    <col min="4864" max="4864" width="65.85546875" customWidth="1"/>
    <col min="4865" max="4865" width="43.85546875" customWidth="1"/>
    <col min="4866" max="4866" width="48.7109375" customWidth="1"/>
    <col min="4867" max="4867" width="36.28515625" customWidth="1"/>
    <col min="4868" max="4868" width="95.5703125" customWidth="1"/>
    <col min="4869" max="4871" width="43.85546875" customWidth="1"/>
    <col min="5115" max="5115" width="35.85546875" customWidth="1"/>
    <col min="5116" max="5116" width="29.5703125" customWidth="1"/>
    <col min="5117" max="5117" width="31.5703125" customWidth="1"/>
    <col min="5118" max="5118" width="125.28515625" customWidth="1"/>
    <col min="5119" max="5119" width="38" customWidth="1"/>
    <col min="5120" max="5120" width="65.85546875" customWidth="1"/>
    <col min="5121" max="5121" width="43.85546875" customWidth="1"/>
    <col min="5122" max="5122" width="48.7109375" customWidth="1"/>
    <col min="5123" max="5123" width="36.28515625" customWidth="1"/>
    <col min="5124" max="5124" width="95.5703125" customWidth="1"/>
    <col min="5125" max="5127" width="43.85546875" customWidth="1"/>
    <col min="5371" max="5371" width="35.85546875" customWidth="1"/>
    <col min="5372" max="5372" width="29.5703125" customWidth="1"/>
    <col min="5373" max="5373" width="31.5703125" customWidth="1"/>
    <col min="5374" max="5374" width="125.28515625" customWidth="1"/>
    <col min="5375" max="5375" width="38" customWidth="1"/>
    <col min="5376" max="5376" width="65.85546875" customWidth="1"/>
    <col min="5377" max="5377" width="43.85546875" customWidth="1"/>
    <col min="5378" max="5378" width="48.7109375" customWidth="1"/>
    <col min="5379" max="5379" width="36.28515625" customWidth="1"/>
    <col min="5380" max="5380" width="95.5703125" customWidth="1"/>
    <col min="5381" max="5383" width="43.85546875" customWidth="1"/>
    <col min="5627" max="5627" width="35.85546875" customWidth="1"/>
    <col min="5628" max="5628" width="29.5703125" customWidth="1"/>
    <col min="5629" max="5629" width="31.5703125" customWidth="1"/>
    <col min="5630" max="5630" width="125.28515625" customWidth="1"/>
    <col min="5631" max="5631" width="38" customWidth="1"/>
    <col min="5632" max="5632" width="65.85546875" customWidth="1"/>
    <col min="5633" max="5633" width="43.85546875" customWidth="1"/>
    <col min="5634" max="5634" width="48.7109375" customWidth="1"/>
    <col min="5635" max="5635" width="36.28515625" customWidth="1"/>
    <col min="5636" max="5636" width="95.5703125" customWidth="1"/>
    <col min="5637" max="5639" width="43.85546875" customWidth="1"/>
    <col min="5883" max="5883" width="35.85546875" customWidth="1"/>
    <col min="5884" max="5884" width="29.5703125" customWidth="1"/>
    <col min="5885" max="5885" width="31.5703125" customWidth="1"/>
    <col min="5886" max="5886" width="125.28515625" customWidth="1"/>
    <col min="5887" max="5887" width="38" customWidth="1"/>
    <col min="5888" max="5888" width="65.85546875" customWidth="1"/>
    <col min="5889" max="5889" width="43.85546875" customWidth="1"/>
    <col min="5890" max="5890" width="48.7109375" customWidth="1"/>
    <col min="5891" max="5891" width="36.28515625" customWidth="1"/>
    <col min="5892" max="5892" width="95.5703125" customWidth="1"/>
    <col min="5893" max="5895" width="43.85546875" customWidth="1"/>
    <col min="6139" max="6139" width="35.85546875" customWidth="1"/>
    <col min="6140" max="6140" width="29.5703125" customWidth="1"/>
    <col min="6141" max="6141" width="31.5703125" customWidth="1"/>
    <col min="6142" max="6142" width="125.28515625" customWidth="1"/>
    <col min="6143" max="6143" width="38" customWidth="1"/>
    <col min="6144" max="6144" width="65.85546875" customWidth="1"/>
    <col min="6145" max="6145" width="43.85546875" customWidth="1"/>
    <col min="6146" max="6146" width="48.7109375" customWidth="1"/>
    <col min="6147" max="6147" width="36.28515625" customWidth="1"/>
    <col min="6148" max="6148" width="95.5703125" customWidth="1"/>
    <col min="6149" max="6151" width="43.85546875" customWidth="1"/>
    <col min="6395" max="6395" width="35.85546875" customWidth="1"/>
    <col min="6396" max="6396" width="29.5703125" customWidth="1"/>
    <col min="6397" max="6397" width="31.5703125" customWidth="1"/>
    <col min="6398" max="6398" width="125.28515625" customWidth="1"/>
    <col min="6399" max="6399" width="38" customWidth="1"/>
    <col min="6400" max="6400" width="65.85546875" customWidth="1"/>
    <col min="6401" max="6401" width="43.85546875" customWidth="1"/>
    <col min="6402" max="6402" width="48.7109375" customWidth="1"/>
    <col min="6403" max="6403" width="36.28515625" customWidth="1"/>
    <col min="6404" max="6404" width="95.5703125" customWidth="1"/>
    <col min="6405" max="6407" width="43.85546875" customWidth="1"/>
    <col min="6651" max="6651" width="35.85546875" customWidth="1"/>
    <col min="6652" max="6652" width="29.5703125" customWidth="1"/>
    <col min="6653" max="6653" width="31.5703125" customWidth="1"/>
    <col min="6654" max="6654" width="125.28515625" customWidth="1"/>
    <col min="6655" max="6655" width="38" customWidth="1"/>
    <col min="6656" max="6656" width="65.85546875" customWidth="1"/>
    <col min="6657" max="6657" width="43.85546875" customWidth="1"/>
    <col min="6658" max="6658" width="48.7109375" customWidth="1"/>
    <col min="6659" max="6659" width="36.28515625" customWidth="1"/>
    <col min="6660" max="6660" width="95.5703125" customWidth="1"/>
    <col min="6661" max="6663" width="43.85546875" customWidth="1"/>
    <col min="6907" max="6907" width="35.85546875" customWidth="1"/>
    <col min="6908" max="6908" width="29.5703125" customWidth="1"/>
    <col min="6909" max="6909" width="31.5703125" customWidth="1"/>
    <col min="6910" max="6910" width="125.28515625" customWidth="1"/>
    <col min="6911" max="6911" width="38" customWidth="1"/>
    <col min="6912" max="6912" width="65.85546875" customWidth="1"/>
    <col min="6913" max="6913" width="43.85546875" customWidth="1"/>
    <col min="6914" max="6914" width="48.7109375" customWidth="1"/>
    <col min="6915" max="6915" width="36.28515625" customWidth="1"/>
    <col min="6916" max="6916" width="95.5703125" customWidth="1"/>
    <col min="6917" max="6919" width="43.85546875" customWidth="1"/>
    <col min="7163" max="7163" width="35.85546875" customWidth="1"/>
    <col min="7164" max="7164" width="29.5703125" customWidth="1"/>
    <col min="7165" max="7165" width="31.5703125" customWidth="1"/>
    <col min="7166" max="7166" width="125.28515625" customWidth="1"/>
    <col min="7167" max="7167" width="38" customWidth="1"/>
    <col min="7168" max="7168" width="65.85546875" customWidth="1"/>
    <col min="7169" max="7169" width="43.85546875" customWidth="1"/>
    <col min="7170" max="7170" width="48.7109375" customWidth="1"/>
    <col min="7171" max="7171" width="36.28515625" customWidth="1"/>
    <col min="7172" max="7172" width="95.5703125" customWidth="1"/>
    <col min="7173" max="7175" width="43.85546875" customWidth="1"/>
    <col min="7419" max="7419" width="35.85546875" customWidth="1"/>
    <col min="7420" max="7420" width="29.5703125" customWidth="1"/>
    <col min="7421" max="7421" width="31.5703125" customWidth="1"/>
    <col min="7422" max="7422" width="125.28515625" customWidth="1"/>
    <col min="7423" max="7423" width="38" customWidth="1"/>
    <col min="7424" max="7424" width="65.85546875" customWidth="1"/>
    <col min="7425" max="7425" width="43.85546875" customWidth="1"/>
    <col min="7426" max="7426" width="48.7109375" customWidth="1"/>
    <col min="7427" max="7427" width="36.28515625" customWidth="1"/>
    <col min="7428" max="7428" width="95.5703125" customWidth="1"/>
    <col min="7429" max="7431" width="43.85546875" customWidth="1"/>
    <col min="7675" max="7675" width="35.85546875" customWidth="1"/>
    <col min="7676" max="7676" width="29.5703125" customWidth="1"/>
    <col min="7677" max="7677" width="31.5703125" customWidth="1"/>
    <col min="7678" max="7678" width="125.28515625" customWidth="1"/>
    <col min="7679" max="7679" width="38" customWidth="1"/>
    <col min="7680" max="7680" width="65.85546875" customWidth="1"/>
    <col min="7681" max="7681" width="43.85546875" customWidth="1"/>
    <col min="7682" max="7682" width="48.7109375" customWidth="1"/>
    <col min="7683" max="7683" width="36.28515625" customWidth="1"/>
    <col min="7684" max="7684" width="95.5703125" customWidth="1"/>
    <col min="7685" max="7687" width="43.85546875" customWidth="1"/>
    <col min="7931" max="7931" width="35.85546875" customWidth="1"/>
    <col min="7932" max="7932" width="29.5703125" customWidth="1"/>
    <col min="7933" max="7933" width="31.5703125" customWidth="1"/>
    <col min="7934" max="7934" width="125.28515625" customWidth="1"/>
    <col min="7935" max="7935" width="38" customWidth="1"/>
    <col min="7936" max="7936" width="65.85546875" customWidth="1"/>
    <col min="7937" max="7937" width="43.85546875" customWidth="1"/>
    <col min="7938" max="7938" width="48.7109375" customWidth="1"/>
    <col min="7939" max="7939" width="36.28515625" customWidth="1"/>
    <col min="7940" max="7940" width="95.5703125" customWidth="1"/>
    <col min="7941" max="7943" width="43.85546875" customWidth="1"/>
    <col min="8187" max="8187" width="35.85546875" customWidth="1"/>
    <col min="8188" max="8188" width="29.5703125" customWidth="1"/>
    <col min="8189" max="8189" width="31.5703125" customWidth="1"/>
    <col min="8190" max="8190" width="125.28515625" customWidth="1"/>
    <col min="8191" max="8191" width="38" customWidth="1"/>
    <col min="8192" max="8192" width="65.85546875" customWidth="1"/>
    <col min="8193" max="8193" width="43.85546875" customWidth="1"/>
    <col min="8194" max="8194" width="48.7109375" customWidth="1"/>
    <col min="8195" max="8195" width="36.28515625" customWidth="1"/>
    <col min="8196" max="8196" width="95.5703125" customWidth="1"/>
    <col min="8197" max="8199" width="43.85546875" customWidth="1"/>
    <col min="8443" max="8443" width="35.85546875" customWidth="1"/>
    <col min="8444" max="8444" width="29.5703125" customWidth="1"/>
    <col min="8445" max="8445" width="31.5703125" customWidth="1"/>
    <col min="8446" max="8446" width="125.28515625" customWidth="1"/>
    <col min="8447" max="8447" width="38" customWidth="1"/>
    <col min="8448" max="8448" width="65.85546875" customWidth="1"/>
    <col min="8449" max="8449" width="43.85546875" customWidth="1"/>
    <col min="8450" max="8450" width="48.7109375" customWidth="1"/>
    <col min="8451" max="8451" width="36.28515625" customWidth="1"/>
    <col min="8452" max="8452" width="95.5703125" customWidth="1"/>
    <col min="8453" max="8455" width="43.85546875" customWidth="1"/>
    <col min="8699" max="8699" width="35.85546875" customWidth="1"/>
    <col min="8700" max="8700" width="29.5703125" customWidth="1"/>
    <col min="8701" max="8701" width="31.5703125" customWidth="1"/>
    <col min="8702" max="8702" width="125.28515625" customWidth="1"/>
    <col min="8703" max="8703" width="38" customWidth="1"/>
    <col min="8704" max="8704" width="65.85546875" customWidth="1"/>
    <col min="8705" max="8705" width="43.85546875" customWidth="1"/>
    <col min="8706" max="8706" width="48.7109375" customWidth="1"/>
    <col min="8707" max="8707" width="36.28515625" customWidth="1"/>
    <col min="8708" max="8708" width="95.5703125" customWidth="1"/>
    <col min="8709" max="8711" width="43.85546875" customWidth="1"/>
    <col min="8955" max="8955" width="35.85546875" customWidth="1"/>
    <col min="8956" max="8956" width="29.5703125" customWidth="1"/>
    <col min="8957" max="8957" width="31.5703125" customWidth="1"/>
    <col min="8958" max="8958" width="125.28515625" customWidth="1"/>
    <col min="8959" max="8959" width="38" customWidth="1"/>
    <col min="8960" max="8960" width="65.85546875" customWidth="1"/>
    <col min="8961" max="8961" width="43.85546875" customWidth="1"/>
    <col min="8962" max="8962" width="48.7109375" customWidth="1"/>
    <col min="8963" max="8963" width="36.28515625" customWidth="1"/>
    <col min="8964" max="8964" width="95.5703125" customWidth="1"/>
    <col min="8965" max="8967" width="43.85546875" customWidth="1"/>
    <col min="9211" max="9211" width="35.85546875" customWidth="1"/>
    <col min="9212" max="9212" width="29.5703125" customWidth="1"/>
    <col min="9213" max="9213" width="31.5703125" customWidth="1"/>
    <col min="9214" max="9214" width="125.28515625" customWidth="1"/>
    <col min="9215" max="9215" width="38" customWidth="1"/>
    <col min="9216" max="9216" width="65.85546875" customWidth="1"/>
    <col min="9217" max="9217" width="43.85546875" customWidth="1"/>
    <col min="9218" max="9218" width="48.7109375" customWidth="1"/>
    <col min="9219" max="9219" width="36.28515625" customWidth="1"/>
    <col min="9220" max="9220" width="95.5703125" customWidth="1"/>
    <col min="9221" max="9223" width="43.85546875" customWidth="1"/>
    <col min="9467" max="9467" width="35.85546875" customWidth="1"/>
    <col min="9468" max="9468" width="29.5703125" customWidth="1"/>
    <col min="9469" max="9469" width="31.5703125" customWidth="1"/>
    <col min="9470" max="9470" width="125.28515625" customWidth="1"/>
    <col min="9471" max="9471" width="38" customWidth="1"/>
    <col min="9472" max="9472" width="65.85546875" customWidth="1"/>
    <col min="9473" max="9473" width="43.85546875" customWidth="1"/>
    <col min="9474" max="9474" width="48.7109375" customWidth="1"/>
    <col min="9475" max="9475" width="36.28515625" customWidth="1"/>
    <col min="9476" max="9476" width="95.5703125" customWidth="1"/>
    <col min="9477" max="9479" width="43.85546875" customWidth="1"/>
    <col min="9723" max="9723" width="35.85546875" customWidth="1"/>
    <col min="9724" max="9724" width="29.5703125" customWidth="1"/>
    <col min="9725" max="9725" width="31.5703125" customWidth="1"/>
    <col min="9726" max="9726" width="125.28515625" customWidth="1"/>
    <col min="9727" max="9727" width="38" customWidth="1"/>
    <col min="9728" max="9728" width="65.85546875" customWidth="1"/>
    <col min="9729" max="9729" width="43.85546875" customWidth="1"/>
    <col min="9730" max="9730" width="48.7109375" customWidth="1"/>
    <col min="9731" max="9731" width="36.28515625" customWidth="1"/>
    <col min="9732" max="9732" width="95.5703125" customWidth="1"/>
    <col min="9733" max="9735" width="43.85546875" customWidth="1"/>
    <col min="9979" max="9979" width="35.85546875" customWidth="1"/>
    <col min="9980" max="9980" width="29.5703125" customWidth="1"/>
    <col min="9981" max="9981" width="31.5703125" customWidth="1"/>
    <col min="9982" max="9982" width="125.28515625" customWidth="1"/>
    <col min="9983" max="9983" width="38" customWidth="1"/>
    <col min="9984" max="9984" width="65.85546875" customWidth="1"/>
    <col min="9985" max="9985" width="43.85546875" customWidth="1"/>
    <col min="9986" max="9986" width="48.7109375" customWidth="1"/>
    <col min="9987" max="9987" width="36.28515625" customWidth="1"/>
    <col min="9988" max="9988" width="95.5703125" customWidth="1"/>
    <col min="9989" max="9991" width="43.85546875" customWidth="1"/>
    <col min="10235" max="10235" width="35.85546875" customWidth="1"/>
    <col min="10236" max="10236" width="29.5703125" customWidth="1"/>
    <col min="10237" max="10237" width="31.5703125" customWidth="1"/>
    <col min="10238" max="10238" width="125.28515625" customWidth="1"/>
    <col min="10239" max="10239" width="38" customWidth="1"/>
    <col min="10240" max="10240" width="65.85546875" customWidth="1"/>
    <col min="10241" max="10241" width="43.85546875" customWidth="1"/>
    <col min="10242" max="10242" width="48.7109375" customWidth="1"/>
    <col min="10243" max="10243" width="36.28515625" customWidth="1"/>
    <col min="10244" max="10244" width="95.5703125" customWidth="1"/>
    <col min="10245" max="10247" width="43.85546875" customWidth="1"/>
    <col min="10491" max="10491" width="35.85546875" customWidth="1"/>
    <col min="10492" max="10492" width="29.5703125" customWidth="1"/>
    <col min="10493" max="10493" width="31.5703125" customWidth="1"/>
    <col min="10494" max="10494" width="125.28515625" customWidth="1"/>
    <col min="10495" max="10495" width="38" customWidth="1"/>
    <col min="10496" max="10496" width="65.85546875" customWidth="1"/>
    <col min="10497" max="10497" width="43.85546875" customWidth="1"/>
    <col min="10498" max="10498" width="48.7109375" customWidth="1"/>
    <col min="10499" max="10499" width="36.28515625" customWidth="1"/>
    <col min="10500" max="10500" width="95.5703125" customWidth="1"/>
    <col min="10501" max="10503" width="43.85546875" customWidth="1"/>
    <col min="10747" max="10747" width="35.85546875" customWidth="1"/>
    <col min="10748" max="10748" width="29.5703125" customWidth="1"/>
    <col min="10749" max="10749" width="31.5703125" customWidth="1"/>
    <col min="10750" max="10750" width="125.28515625" customWidth="1"/>
    <col min="10751" max="10751" width="38" customWidth="1"/>
    <col min="10752" max="10752" width="65.85546875" customWidth="1"/>
    <col min="10753" max="10753" width="43.85546875" customWidth="1"/>
    <col min="10754" max="10754" width="48.7109375" customWidth="1"/>
    <col min="10755" max="10755" width="36.28515625" customWidth="1"/>
    <col min="10756" max="10756" width="95.5703125" customWidth="1"/>
    <col min="10757" max="10759" width="43.85546875" customWidth="1"/>
    <col min="11003" max="11003" width="35.85546875" customWidth="1"/>
    <col min="11004" max="11004" width="29.5703125" customWidth="1"/>
    <col min="11005" max="11005" width="31.5703125" customWidth="1"/>
    <col min="11006" max="11006" width="125.28515625" customWidth="1"/>
    <col min="11007" max="11007" width="38" customWidth="1"/>
    <col min="11008" max="11008" width="65.85546875" customWidth="1"/>
    <col min="11009" max="11009" width="43.85546875" customWidth="1"/>
    <col min="11010" max="11010" width="48.7109375" customWidth="1"/>
    <col min="11011" max="11011" width="36.28515625" customWidth="1"/>
    <col min="11012" max="11012" width="95.5703125" customWidth="1"/>
    <col min="11013" max="11015" width="43.85546875" customWidth="1"/>
    <col min="11259" max="11259" width="35.85546875" customWidth="1"/>
    <col min="11260" max="11260" width="29.5703125" customWidth="1"/>
    <col min="11261" max="11261" width="31.5703125" customWidth="1"/>
    <col min="11262" max="11262" width="125.28515625" customWidth="1"/>
    <col min="11263" max="11263" width="38" customWidth="1"/>
    <col min="11264" max="11264" width="65.85546875" customWidth="1"/>
    <col min="11265" max="11265" width="43.85546875" customWidth="1"/>
    <col min="11266" max="11266" width="48.7109375" customWidth="1"/>
    <col min="11267" max="11267" width="36.28515625" customWidth="1"/>
    <col min="11268" max="11268" width="95.5703125" customWidth="1"/>
    <col min="11269" max="11271" width="43.85546875" customWidth="1"/>
    <col min="11515" max="11515" width="35.85546875" customWidth="1"/>
    <col min="11516" max="11516" width="29.5703125" customWidth="1"/>
    <col min="11517" max="11517" width="31.5703125" customWidth="1"/>
    <col min="11518" max="11518" width="125.28515625" customWidth="1"/>
    <col min="11519" max="11519" width="38" customWidth="1"/>
    <col min="11520" max="11520" width="65.85546875" customWidth="1"/>
    <col min="11521" max="11521" width="43.85546875" customWidth="1"/>
    <col min="11522" max="11522" width="48.7109375" customWidth="1"/>
    <col min="11523" max="11523" width="36.28515625" customWidth="1"/>
    <col min="11524" max="11524" width="95.5703125" customWidth="1"/>
    <col min="11525" max="11527" width="43.85546875" customWidth="1"/>
    <col min="11771" max="11771" width="35.85546875" customWidth="1"/>
    <col min="11772" max="11772" width="29.5703125" customWidth="1"/>
    <col min="11773" max="11773" width="31.5703125" customWidth="1"/>
    <col min="11774" max="11774" width="125.28515625" customWidth="1"/>
    <col min="11775" max="11775" width="38" customWidth="1"/>
    <col min="11776" max="11776" width="65.85546875" customWidth="1"/>
    <col min="11777" max="11777" width="43.85546875" customWidth="1"/>
    <col min="11778" max="11778" width="48.7109375" customWidth="1"/>
    <col min="11779" max="11779" width="36.28515625" customWidth="1"/>
    <col min="11780" max="11780" width="95.5703125" customWidth="1"/>
    <col min="11781" max="11783" width="43.85546875" customWidth="1"/>
    <col min="12027" max="12027" width="35.85546875" customWidth="1"/>
    <col min="12028" max="12028" width="29.5703125" customWidth="1"/>
    <col min="12029" max="12029" width="31.5703125" customWidth="1"/>
    <col min="12030" max="12030" width="125.28515625" customWidth="1"/>
    <col min="12031" max="12031" width="38" customWidth="1"/>
    <col min="12032" max="12032" width="65.85546875" customWidth="1"/>
    <col min="12033" max="12033" width="43.85546875" customWidth="1"/>
    <col min="12034" max="12034" width="48.7109375" customWidth="1"/>
    <col min="12035" max="12035" width="36.28515625" customWidth="1"/>
    <col min="12036" max="12036" width="95.5703125" customWidth="1"/>
    <col min="12037" max="12039" width="43.85546875" customWidth="1"/>
    <col min="12283" max="12283" width="35.85546875" customWidth="1"/>
    <col min="12284" max="12284" width="29.5703125" customWidth="1"/>
    <col min="12285" max="12285" width="31.5703125" customWidth="1"/>
    <col min="12286" max="12286" width="125.28515625" customWidth="1"/>
    <col min="12287" max="12287" width="38" customWidth="1"/>
    <col min="12288" max="12288" width="65.85546875" customWidth="1"/>
    <col min="12289" max="12289" width="43.85546875" customWidth="1"/>
    <col min="12290" max="12290" width="48.7109375" customWidth="1"/>
    <col min="12291" max="12291" width="36.28515625" customWidth="1"/>
    <col min="12292" max="12292" width="95.5703125" customWidth="1"/>
    <col min="12293" max="12295" width="43.85546875" customWidth="1"/>
    <col min="12539" max="12539" width="35.85546875" customWidth="1"/>
    <col min="12540" max="12540" width="29.5703125" customWidth="1"/>
    <col min="12541" max="12541" width="31.5703125" customWidth="1"/>
    <col min="12542" max="12542" width="125.28515625" customWidth="1"/>
    <col min="12543" max="12543" width="38" customWidth="1"/>
    <col min="12544" max="12544" width="65.85546875" customWidth="1"/>
    <col min="12545" max="12545" width="43.85546875" customWidth="1"/>
    <col min="12546" max="12546" width="48.7109375" customWidth="1"/>
    <col min="12547" max="12547" width="36.28515625" customWidth="1"/>
    <col min="12548" max="12548" width="95.5703125" customWidth="1"/>
    <col min="12549" max="12551" width="43.85546875" customWidth="1"/>
    <col min="12795" max="12795" width="35.85546875" customWidth="1"/>
    <col min="12796" max="12796" width="29.5703125" customWidth="1"/>
    <col min="12797" max="12797" width="31.5703125" customWidth="1"/>
    <col min="12798" max="12798" width="125.28515625" customWidth="1"/>
    <col min="12799" max="12799" width="38" customWidth="1"/>
    <col min="12800" max="12800" width="65.85546875" customWidth="1"/>
    <col min="12801" max="12801" width="43.85546875" customWidth="1"/>
    <col min="12802" max="12802" width="48.7109375" customWidth="1"/>
    <col min="12803" max="12803" width="36.28515625" customWidth="1"/>
    <col min="12804" max="12804" width="95.5703125" customWidth="1"/>
    <col min="12805" max="12807" width="43.85546875" customWidth="1"/>
    <col min="13051" max="13051" width="35.85546875" customWidth="1"/>
    <col min="13052" max="13052" width="29.5703125" customWidth="1"/>
    <col min="13053" max="13053" width="31.5703125" customWidth="1"/>
    <col min="13054" max="13054" width="125.28515625" customWidth="1"/>
    <col min="13055" max="13055" width="38" customWidth="1"/>
    <col min="13056" max="13056" width="65.85546875" customWidth="1"/>
    <col min="13057" max="13057" width="43.85546875" customWidth="1"/>
    <col min="13058" max="13058" width="48.7109375" customWidth="1"/>
    <col min="13059" max="13059" width="36.28515625" customWidth="1"/>
    <col min="13060" max="13060" width="95.5703125" customWidth="1"/>
    <col min="13061" max="13063" width="43.85546875" customWidth="1"/>
    <col min="13307" max="13307" width="35.85546875" customWidth="1"/>
    <col min="13308" max="13308" width="29.5703125" customWidth="1"/>
    <col min="13309" max="13309" width="31.5703125" customWidth="1"/>
    <col min="13310" max="13310" width="125.28515625" customWidth="1"/>
    <col min="13311" max="13311" width="38" customWidth="1"/>
    <col min="13312" max="13312" width="65.85546875" customWidth="1"/>
    <col min="13313" max="13313" width="43.85546875" customWidth="1"/>
    <col min="13314" max="13314" width="48.7109375" customWidth="1"/>
    <col min="13315" max="13315" width="36.28515625" customWidth="1"/>
    <col min="13316" max="13316" width="95.5703125" customWidth="1"/>
    <col min="13317" max="13319" width="43.85546875" customWidth="1"/>
    <col min="13563" max="13563" width="35.85546875" customWidth="1"/>
    <col min="13564" max="13564" width="29.5703125" customWidth="1"/>
    <col min="13565" max="13565" width="31.5703125" customWidth="1"/>
    <col min="13566" max="13566" width="125.28515625" customWidth="1"/>
    <col min="13567" max="13567" width="38" customWidth="1"/>
    <col min="13568" max="13568" width="65.85546875" customWidth="1"/>
    <col min="13569" max="13569" width="43.85546875" customWidth="1"/>
    <col min="13570" max="13570" width="48.7109375" customWidth="1"/>
    <col min="13571" max="13571" width="36.28515625" customWidth="1"/>
    <col min="13572" max="13572" width="95.5703125" customWidth="1"/>
    <col min="13573" max="13575" width="43.85546875" customWidth="1"/>
    <col min="13819" max="13819" width="35.85546875" customWidth="1"/>
    <col min="13820" max="13820" width="29.5703125" customWidth="1"/>
    <col min="13821" max="13821" width="31.5703125" customWidth="1"/>
    <col min="13822" max="13822" width="125.28515625" customWidth="1"/>
    <col min="13823" max="13823" width="38" customWidth="1"/>
    <col min="13824" max="13824" width="65.85546875" customWidth="1"/>
    <col min="13825" max="13825" width="43.85546875" customWidth="1"/>
    <col min="13826" max="13826" width="48.7109375" customWidth="1"/>
    <col min="13827" max="13827" width="36.28515625" customWidth="1"/>
    <col min="13828" max="13828" width="95.5703125" customWidth="1"/>
    <col min="13829" max="13831" width="43.85546875" customWidth="1"/>
    <col min="14075" max="14075" width="35.85546875" customWidth="1"/>
    <col min="14076" max="14076" width="29.5703125" customWidth="1"/>
    <col min="14077" max="14077" width="31.5703125" customWidth="1"/>
    <col min="14078" max="14078" width="125.28515625" customWidth="1"/>
    <col min="14079" max="14079" width="38" customWidth="1"/>
    <col min="14080" max="14080" width="65.85546875" customWidth="1"/>
    <col min="14081" max="14081" width="43.85546875" customWidth="1"/>
    <col min="14082" max="14082" width="48.7109375" customWidth="1"/>
    <col min="14083" max="14083" width="36.28515625" customWidth="1"/>
    <col min="14084" max="14084" width="95.5703125" customWidth="1"/>
    <col min="14085" max="14087" width="43.85546875" customWidth="1"/>
    <col min="14331" max="14331" width="35.85546875" customWidth="1"/>
    <col min="14332" max="14332" width="29.5703125" customWidth="1"/>
    <col min="14333" max="14333" width="31.5703125" customWidth="1"/>
    <col min="14334" max="14334" width="125.28515625" customWidth="1"/>
    <col min="14335" max="14335" width="38" customWidth="1"/>
    <col min="14336" max="14336" width="65.85546875" customWidth="1"/>
    <col min="14337" max="14337" width="43.85546875" customWidth="1"/>
    <col min="14338" max="14338" width="48.7109375" customWidth="1"/>
    <col min="14339" max="14339" width="36.28515625" customWidth="1"/>
    <col min="14340" max="14340" width="95.5703125" customWidth="1"/>
    <col min="14341" max="14343" width="43.85546875" customWidth="1"/>
    <col min="14587" max="14587" width="35.85546875" customWidth="1"/>
    <col min="14588" max="14588" width="29.5703125" customWidth="1"/>
    <col min="14589" max="14589" width="31.5703125" customWidth="1"/>
    <col min="14590" max="14590" width="125.28515625" customWidth="1"/>
    <col min="14591" max="14591" width="38" customWidth="1"/>
    <col min="14592" max="14592" width="65.85546875" customWidth="1"/>
    <col min="14593" max="14593" width="43.85546875" customWidth="1"/>
    <col min="14594" max="14594" width="48.7109375" customWidth="1"/>
    <col min="14595" max="14595" width="36.28515625" customWidth="1"/>
    <col min="14596" max="14596" width="95.5703125" customWidth="1"/>
    <col min="14597" max="14599" width="43.85546875" customWidth="1"/>
    <col min="14843" max="14843" width="35.85546875" customWidth="1"/>
    <col min="14844" max="14844" width="29.5703125" customWidth="1"/>
    <col min="14845" max="14845" width="31.5703125" customWidth="1"/>
    <col min="14846" max="14846" width="125.28515625" customWidth="1"/>
    <col min="14847" max="14847" width="38" customWidth="1"/>
    <col min="14848" max="14848" width="65.85546875" customWidth="1"/>
    <col min="14849" max="14849" width="43.85546875" customWidth="1"/>
    <col min="14850" max="14850" width="48.7109375" customWidth="1"/>
    <col min="14851" max="14851" width="36.28515625" customWidth="1"/>
    <col min="14852" max="14852" width="95.5703125" customWidth="1"/>
    <col min="14853" max="14855" width="43.85546875" customWidth="1"/>
    <col min="15099" max="15099" width="35.85546875" customWidth="1"/>
    <col min="15100" max="15100" width="29.5703125" customWidth="1"/>
    <col min="15101" max="15101" width="31.5703125" customWidth="1"/>
    <col min="15102" max="15102" width="125.28515625" customWidth="1"/>
    <col min="15103" max="15103" width="38" customWidth="1"/>
    <col min="15104" max="15104" width="65.85546875" customWidth="1"/>
    <col min="15105" max="15105" width="43.85546875" customWidth="1"/>
    <col min="15106" max="15106" width="48.7109375" customWidth="1"/>
    <col min="15107" max="15107" width="36.28515625" customWidth="1"/>
    <col min="15108" max="15108" width="95.5703125" customWidth="1"/>
    <col min="15109" max="15111" width="43.85546875" customWidth="1"/>
    <col min="15355" max="15355" width="35.85546875" customWidth="1"/>
    <col min="15356" max="15356" width="29.5703125" customWidth="1"/>
    <col min="15357" max="15357" width="31.5703125" customWidth="1"/>
    <col min="15358" max="15358" width="125.28515625" customWidth="1"/>
    <col min="15359" max="15359" width="38" customWidth="1"/>
    <col min="15360" max="15360" width="65.85546875" customWidth="1"/>
    <col min="15361" max="15361" width="43.85546875" customWidth="1"/>
    <col min="15362" max="15362" width="48.7109375" customWidth="1"/>
    <col min="15363" max="15363" width="36.28515625" customWidth="1"/>
    <col min="15364" max="15364" width="95.5703125" customWidth="1"/>
    <col min="15365" max="15367" width="43.85546875" customWidth="1"/>
    <col min="15611" max="15611" width="35.85546875" customWidth="1"/>
    <col min="15612" max="15612" width="29.5703125" customWidth="1"/>
    <col min="15613" max="15613" width="31.5703125" customWidth="1"/>
    <col min="15614" max="15614" width="125.28515625" customWidth="1"/>
    <col min="15615" max="15615" width="38" customWidth="1"/>
    <col min="15616" max="15616" width="65.85546875" customWidth="1"/>
    <col min="15617" max="15617" width="43.85546875" customWidth="1"/>
    <col min="15618" max="15618" width="48.7109375" customWidth="1"/>
    <col min="15619" max="15619" width="36.28515625" customWidth="1"/>
    <col min="15620" max="15620" width="95.5703125" customWidth="1"/>
    <col min="15621" max="15623" width="43.85546875" customWidth="1"/>
    <col min="15867" max="15867" width="35.85546875" customWidth="1"/>
    <col min="15868" max="15868" width="29.5703125" customWidth="1"/>
    <col min="15869" max="15869" width="31.5703125" customWidth="1"/>
    <col min="15870" max="15870" width="125.28515625" customWidth="1"/>
    <col min="15871" max="15871" width="38" customWidth="1"/>
    <col min="15872" max="15872" width="65.85546875" customWidth="1"/>
    <col min="15873" max="15873" width="43.85546875" customWidth="1"/>
    <col min="15874" max="15874" width="48.7109375" customWidth="1"/>
    <col min="15875" max="15875" width="36.28515625" customWidth="1"/>
    <col min="15876" max="15876" width="95.5703125" customWidth="1"/>
    <col min="15877" max="15879" width="43.85546875" customWidth="1"/>
    <col min="16123" max="16123" width="35.85546875" customWidth="1"/>
    <col min="16124" max="16124" width="29.5703125" customWidth="1"/>
    <col min="16125" max="16125" width="31.5703125" customWidth="1"/>
    <col min="16126" max="16126" width="125.28515625" customWidth="1"/>
    <col min="16127" max="16127" width="38" customWidth="1"/>
    <col min="16128" max="16128" width="65.85546875" customWidth="1"/>
    <col min="16129" max="16129" width="43.85546875" customWidth="1"/>
    <col min="16130" max="16130" width="48.7109375" customWidth="1"/>
    <col min="16131" max="16131" width="36.28515625" customWidth="1"/>
    <col min="16132" max="16132" width="95.5703125" customWidth="1"/>
    <col min="16133" max="16135" width="43.85546875" customWidth="1"/>
  </cols>
  <sheetData>
    <row r="1" spans="1:9" ht="107.25" customHeight="1">
      <c r="A1" s="1" t="s">
        <v>457</v>
      </c>
      <c r="B1" s="15" t="s">
        <v>383</v>
      </c>
      <c r="C1" s="15" t="s">
        <v>384</v>
      </c>
      <c r="D1" s="1" t="s">
        <v>0</v>
      </c>
      <c r="E1" s="16" t="s">
        <v>385</v>
      </c>
      <c r="F1" s="16" t="s">
        <v>386</v>
      </c>
      <c r="G1" s="1" t="s">
        <v>477</v>
      </c>
    </row>
    <row r="2" spans="1:9" s="13" customFormat="1" ht="126">
      <c r="A2" s="11">
        <v>3010</v>
      </c>
      <c r="B2" s="11">
        <v>3059999</v>
      </c>
      <c r="C2" s="11">
        <v>3059999999</v>
      </c>
      <c r="D2" s="11" t="s">
        <v>432</v>
      </c>
      <c r="E2" s="17">
        <v>50</v>
      </c>
      <c r="F2" s="17">
        <v>50</v>
      </c>
      <c r="G2" s="12" t="s">
        <v>459</v>
      </c>
      <c r="I2"/>
    </row>
    <row r="3" spans="1:9" s="13" customFormat="1" ht="63">
      <c r="A3" s="11">
        <v>3049</v>
      </c>
      <c r="B3" s="11">
        <v>3059999</v>
      </c>
      <c r="C3" s="11">
        <v>3059999999</v>
      </c>
      <c r="D3" s="11" t="s">
        <v>437</v>
      </c>
      <c r="E3" s="17">
        <v>0</v>
      </c>
      <c r="F3" s="17">
        <v>0</v>
      </c>
      <c r="G3" s="12" t="s">
        <v>467</v>
      </c>
    </row>
    <row r="4" spans="1:9" s="13" customFormat="1" ht="94.5">
      <c r="A4" s="11">
        <v>3045</v>
      </c>
      <c r="B4" s="11">
        <v>3050203</v>
      </c>
      <c r="C4" s="11"/>
      <c r="D4" s="11" t="s">
        <v>387</v>
      </c>
      <c r="E4" s="17">
        <v>0</v>
      </c>
      <c r="F4" s="17">
        <v>0</v>
      </c>
      <c r="G4" s="12" t="s">
        <v>466</v>
      </c>
    </row>
    <row r="5" spans="1:9" s="13" customFormat="1" ht="94.5">
      <c r="A5" s="11">
        <v>3055</v>
      </c>
      <c r="B5" s="11">
        <v>3030399</v>
      </c>
      <c r="C5" s="11"/>
      <c r="D5" s="11" t="s">
        <v>389</v>
      </c>
      <c r="E5" s="17">
        <v>0</v>
      </c>
      <c r="F5" s="17">
        <v>0</v>
      </c>
      <c r="G5" s="12" t="s">
        <v>466</v>
      </c>
    </row>
    <row r="6" spans="1:9" s="13" customFormat="1" ht="94.5">
      <c r="A6" s="11">
        <v>4004</v>
      </c>
      <c r="B6" s="11">
        <v>4050302</v>
      </c>
      <c r="C6" s="11"/>
      <c r="D6" s="11" t="s">
        <v>390</v>
      </c>
      <c r="E6" s="17">
        <v>0</v>
      </c>
      <c r="F6" s="17">
        <v>0</v>
      </c>
      <c r="G6" s="12" t="s">
        <v>466</v>
      </c>
    </row>
    <row r="7" spans="1:9" s="13" customFormat="1" ht="63">
      <c r="A7" s="11">
        <v>3001</v>
      </c>
      <c r="B7" s="11">
        <v>3059999</v>
      </c>
      <c r="C7" s="11">
        <v>3059999999</v>
      </c>
      <c r="D7" s="11" t="s">
        <v>454</v>
      </c>
      <c r="E7" s="17">
        <v>50</v>
      </c>
      <c r="F7" s="17">
        <v>50</v>
      </c>
      <c r="G7" s="12" t="s">
        <v>463</v>
      </c>
    </row>
    <row r="8" spans="1:9" s="13" customFormat="1" ht="31.5">
      <c r="A8" s="11">
        <v>2006</v>
      </c>
      <c r="B8" s="11">
        <v>2010102</v>
      </c>
      <c r="C8" s="11">
        <v>2010102001</v>
      </c>
      <c r="D8" s="11" t="s">
        <v>433</v>
      </c>
      <c r="E8" s="17">
        <v>0</v>
      </c>
      <c r="F8" s="17">
        <v>0</v>
      </c>
      <c r="G8" s="12" t="s">
        <v>472</v>
      </c>
    </row>
    <row r="9" spans="1:9" s="13" customFormat="1" ht="63">
      <c r="A9" s="11">
        <v>2010</v>
      </c>
      <c r="B9" s="11">
        <v>2010401</v>
      </c>
      <c r="C9" s="11"/>
      <c r="D9" s="11" t="s">
        <v>434</v>
      </c>
      <c r="E9" s="17">
        <v>5500</v>
      </c>
      <c r="F9" s="17">
        <v>5500</v>
      </c>
      <c r="G9" s="12" t="s">
        <v>472</v>
      </c>
    </row>
    <row r="10" spans="1:9" s="13" customFormat="1" ht="63">
      <c r="A10" s="11">
        <v>3009</v>
      </c>
      <c r="B10" s="11">
        <v>3059999</v>
      </c>
      <c r="C10" s="11">
        <v>3059999999</v>
      </c>
      <c r="D10" s="11" t="s">
        <v>435</v>
      </c>
      <c r="E10" s="17">
        <v>0</v>
      </c>
      <c r="F10" s="17">
        <v>0</v>
      </c>
      <c r="G10" s="12" t="s">
        <v>472</v>
      </c>
    </row>
    <row r="11" spans="1:9" s="13" customFormat="1" ht="63">
      <c r="A11" s="11">
        <v>4006</v>
      </c>
      <c r="B11" s="11">
        <v>4020102</v>
      </c>
      <c r="C11" s="11"/>
      <c r="D11" s="11" t="s">
        <v>436</v>
      </c>
      <c r="E11" s="17">
        <v>2500</v>
      </c>
      <c r="F11" s="17">
        <v>2500</v>
      </c>
      <c r="G11" s="12" t="s">
        <v>472</v>
      </c>
    </row>
    <row r="12" spans="1:9" s="13" customFormat="1" ht="94.5">
      <c r="A12" s="11">
        <v>2001</v>
      </c>
      <c r="B12" s="11">
        <v>2010102</v>
      </c>
      <c r="C12" s="11">
        <v>2010102017</v>
      </c>
      <c r="D12" s="11" t="s">
        <v>395</v>
      </c>
      <c r="E12" s="17">
        <v>15000</v>
      </c>
      <c r="F12" s="17">
        <v>15000</v>
      </c>
      <c r="G12" s="12" t="s">
        <v>470</v>
      </c>
    </row>
    <row r="13" spans="1:9" s="13" customFormat="1" ht="94.5">
      <c r="A13" s="11">
        <v>2003</v>
      </c>
      <c r="B13" s="11">
        <v>2010101</v>
      </c>
      <c r="C13" s="11">
        <v>2010101010</v>
      </c>
      <c r="D13" s="11" t="s">
        <v>396</v>
      </c>
      <c r="E13" s="17">
        <v>172676.07</v>
      </c>
      <c r="F13" s="17">
        <v>172676.07</v>
      </c>
      <c r="G13" s="12" t="s">
        <v>470</v>
      </c>
    </row>
    <row r="14" spans="1:9" s="13" customFormat="1" ht="94.5">
      <c r="A14" s="11">
        <v>3002</v>
      </c>
      <c r="B14" s="11">
        <v>3059999</v>
      </c>
      <c r="C14" s="11">
        <v>3059999999</v>
      </c>
      <c r="D14" s="11" t="s">
        <v>397</v>
      </c>
      <c r="E14" s="17">
        <v>0</v>
      </c>
      <c r="F14" s="17">
        <v>0</v>
      </c>
      <c r="G14" s="12" t="s">
        <v>470</v>
      </c>
    </row>
    <row r="15" spans="1:9" s="14" customFormat="1" ht="94.5">
      <c r="A15" s="11">
        <v>3032</v>
      </c>
      <c r="B15" s="11">
        <v>3050203</v>
      </c>
      <c r="C15" s="11"/>
      <c r="D15" s="11" t="s">
        <v>398</v>
      </c>
      <c r="E15" s="17">
        <v>0</v>
      </c>
      <c r="F15" s="17">
        <v>0</v>
      </c>
      <c r="G15" s="12" t="s">
        <v>470</v>
      </c>
    </row>
    <row r="16" spans="1:9" s="13" customFormat="1" ht="94.5">
      <c r="A16" s="11">
        <v>3048</v>
      </c>
      <c r="B16" s="11">
        <v>3010201</v>
      </c>
      <c r="C16" s="11"/>
      <c r="D16" s="11" t="s">
        <v>399</v>
      </c>
      <c r="E16" s="17">
        <v>0</v>
      </c>
      <c r="F16" s="17">
        <v>0</v>
      </c>
      <c r="G16" s="12" t="s">
        <v>470</v>
      </c>
    </row>
    <row r="17" spans="1:7" s="13" customFormat="1" ht="94.5">
      <c r="A17" s="11">
        <v>9030</v>
      </c>
      <c r="B17" s="11">
        <v>9020402</v>
      </c>
      <c r="C17" s="11">
        <v>9020402001</v>
      </c>
      <c r="D17" s="11" t="s">
        <v>400</v>
      </c>
      <c r="E17" s="17">
        <v>0</v>
      </c>
      <c r="F17" s="17">
        <v>0</v>
      </c>
      <c r="G17" s="12" t="s">
        <v>470</v>
      </c>
    </row>
    <row r="18" spans="1:7" s="13" customFormat="1" ht="31.5">
      <c r="A18" s="11">
        <v>1</v>
      </c>
      <c r="B18" s="11" t="s">
        <v>388</v>
      </c>
      <c r="C18" s="11"/>
      <c r="D18" s="11" t="s">
        <v>401</v>
      </c>
      <c r="E18" s="17">
        <f>591.92+131.5</f>
        <v>723.42</v>
      </c>
      <c r="F18" s="17">
        <v>0</v>
      </c>
      <c r="G18" s="12" t="s">
        <v>474</v>
      </c>
    </row>
    <row r="19" spans="1:7" s="13" customFormat="1" ht="31.5">
      <c r="A19" s="11">
        <v>2</v>
      </c>
      <c r="B19" s="11" t="s">
        <v>388</v>
      </c>
      <c r="C19" s="11"/>
      <c r="D19" s="11" t="s">
        <v>402</v>
      </c>
      <c r="E19" s="17">
        <v>0</v>
      </c>
      <c r="F19" s="17">
        <v>0</v>
      </c>
      <c r="G19" s="12" t="s">
        <v>474</v>
      </c>
    </row>
    <row r="20" spans="1:7" s="13" customFormat="1" ht="31.5">
      <c r="A20" s="11">
        <v>3</v>
      </c>
      <c r="B20" s="11" t="s">
        <v>388</v>
      </c>
      <c r="C20" s="11"/>
      <c r="D20" s="11" t="s">
        <v>403</v>
      </c>
      <c r="E20" s="17">
        <v>0</v>
      </c>
      <c r="F20" s="17">
        <v>0</v>
      </c>
      <c r="G20" s="12" t="s">
        <v>474</v>
      </c>
    </row>
    <row r="21" spans="1:7" s="13" customFormat="1" ht="31.5">
      <c r="A21" s="11">
        <v>4</v>
      </c>
      <c r="B21" s="11" t="s">
        <v>388</v>
      </c>
      <c r="C21" s="11"/>
      <c r="D21" s="11" t="s">
        <v>404</v>
      </c>
      <c r="E21" s="17">
        <v>0</v>
      </c>
      <c r="F21" s="17">
        <v>0</v>
      </c>
      <c r="G21" s="12" t="s">
        <v>474</v>
      </c>
    </row>
    <row r="22" spans="1:7" s="13" customFormat="1" ht="112.5" customHeight="1">
      <c r="A22" s="11">
        <v>7</v>
      </c>
      <c r="B22" s="11" t="s">
        <v>388</v>
      </c>
      <c r="C22" s="11"/>
      <c r="D22" s="11" t="s">
        <v>405</v>
      </c>
      <c r="E22" s="17">
        <v>0</v>
      </c>
      <c r="F22" s="17">
        <v>0</v>
      </c>
      <c r="G22" s="12" t="s">
        <v>474</v>
      </c>
    </row>
    <row r="23" spans="1:7" s="13" customFormat="1" ht="31.5">
      <c r="A23" s="11">
        <v>8</v>
      </c>
      <c r="B23" s="11" t="s">
        <v>388</v>
      </c>
      <c r="C23" s="11"/>
      <c r="D23" s="11" t="s">
        <v>406</v>
      </c>
      <c r="E23" s="17">
        <v>0</v>
      </c>
      <c r="F23" s="17">
        <v>0</v>
      </c>
      <c r="G23" s="12" t="s">
        <v>474</v>
      </c>
    </row>
    <row r="24" spans="1:7" s="13" customFormat="1" ht="31.5">
      <c r="A24" s="11">
        <v>9</v>
      </c>
      <c r="B24" s="11" t="s">
        <v>388</v>
      </c>
      <c r="C24" s="11"/>
      <c r="D24" s="11" t="s">
        <v>407</v>
      </c>
      <c r="E24" s="17">
        <v>0</v>
      </c>
      <c r="F24" s="17">
        <v>0</v>
      </c>
      <c r="G24" s="12" t="s">
        <v>474</v>
      </c>
    </row>
    <row r="25" spans="1:7" s="13" customFormat="1" ht="126">
      <c r="A25" s="11" t="s">
        <v>173</v>
      </c>
      <c r="B25" s="11"/>
      <c r="C25" s="11"/>
      <c r="D25" s="11" t="s">
        <v>480</v>
      </c>
      <c r="E25" s="17">
        <v>0</v>
      </c>
      <c r="F25" s="17">
        <v>0</v>
      </c>
      <c r="G25" s="12" t="s">
        <v>474</v>
      </c>
    </row>
    <row r="26" spans="1:7" s="13" customFormat="1" ht="63">
      <c r="A26" s="11" t="s">
        <v>481</v>
      </c>
      <c r="B26" s="11"/>
      <c r="C26" s="11"/>
      <c r="D26" s="11" t="s">
        <v>482</v>
      </c>
      <c r="E26" s="17">
        <v>0</v>
      </c>
      <c r="F26" s="17">
        <v>0</v>
      </c>
      <c r="G26" s="12" t="s">
        <v>474</v>
      </c>
    </row>
    <row r="27" spans="1:7" s="13" customFormat="1" ht="63">
      <c r="A27" s="11" t="s">
        <v>174</v>
      </c>
      <c r="B27" s="11"/>
      <c r="C27" s="11"/>
      <c r="D27" s="11" t="s">
        <v>483</v>
      </c>
      <c r="E27" s="17">
        <v>0</v>
      </c>
      <c r="F27" s="17">
        <v>0</v>
      </c>
      <c r="G27" s="12" t="s">
        <v>474</v>
      </c>
    </row>
    <row r="28" spans="1:7" s="13" customFormat="1" ht="94.5">
      <c r="A28" s="11" t="s">
        <v>484</v>
      </c>
      <c r="B28" s="11"/>
      <c r="C28" s="11"/>
      <c r="D28" s="11" t="s">
        <v>485</v>
      </c>
      <c r="E28" s="17">
        <v>0</v>
      </c>
      <c r="F28" s="17">
        <v>0</v>
      </c>
      <c r="G28" s="12" t="s">
        <v>474</v>
      </c>
    </row>
    <row r="29" spans="1:7" s="13" customFormat="1" ht="63">
      <c r="A29" s="11" t="s">
        <v>486</v>
      </c>
      <c r="B29" s="11"/>
      <c r="C29" s="11"/>
      <c r="D29" s="11" t="s">
        <v>487</v>
      </c>
      <c r="E29" s="17">
        <v>0</v>
      </c>
      <c r="F29" s="17">
        <v>0</v>
      </c>
      <c r="G29" s="12" t="s">
        <v>474</v>
      </c>
    </row>
    <row r="30" spans="1:7" s="13" customFormat="1" ht="63">
      <c r="A30" s="11" t="s">
        <v>488</v>
      </c>
      <c r="B30" s="11"/>
      <c r="C30" s="11"/>
      <c r="D30" s="11" t="s">
        <v>489</v>
      </c>
      <c r="E30" s="17">
        <v>0</v>
      </c>
      <c r="F30" s="17">
        <v>0</v>
      </c>
      <c r="G30" s="12" t="s">
        <v>474</v>
      </c>
    </row>
    <row r="31" spans="1:7" s="13" customFormat="1" ht="31.5">
      <c r="A31" s="11">
        <v>2005</v>
      </c>
      <c r="B31" s="11">
        <v>2010104</v>
      </c>
      <c r="C31" s="11">
        <v>2010104001</v>
      </c>
      <c r="D31" s="11" t="s">
        <v>408</v>
      </c>
      <c r="E31" s="17">
        <v>22365069.010000002</v>
      </c>
      <c r="F31" s="17">
        <v>22219935.93</v>
      </c>
      <c r="G31" s="12" t="s">
        <v>474</v>
      </c>
    </row>
    <row r="32" spans="1:7" s="13" customFormat="1" ht="31.5">
      <c r="A32" s="11">
        <v>3006</v>
      </c>
      <c r="B32" s="11">
        <v>3030304</v>
      </c>
      <c r="C32" s="11">
        <v>3030304001</v>
      </c>
      <c r="D32" s="11" t="s">
        <v>409</v>
      </c>
      <c r="E32" s="17">
        <v>500</v>
      </c>
      <c r="F32" s="17">
        <v>500</v>
      </c>
      <c r="G32" s="12" t="s">
        <v>474</v>
      </c>
    </row>
    <row r="33" spans="1:7" s="13" customFormat="1" ht="31.5">
      <c r="A33" s="11">
        <v>3042</v>
      </c>
      <c r="B33" s="11">
        <v>3059999</v>
      </c>
      <c r="C33" s="11">
        <v>3059999999</v>
      </c>
      <c r="D33" s="11" t="s">
        <v>410</v>
      </c>
      <c r="E33" s="17">
        <v>0</v>
      </c>
      <c r="F33" s="17">
        <v>0</v>
      </c>
      <c r="G33" s="12" t="s">
        <v>474</v>
      </c>
    </row>
    <row r="34" spans="1:7" s="13" customFormat="1" ht="31.5">
      <c r="A34" s="11">
        <v>3047</v>
      </c>
      <c r="B34" s="11">
        <v>3050203</v>
      </c>
      <c r="C34" s="11"/>
      <c r="D34" s="11" t="s">
        <v>411</v>
      </c>
      <c r="E34" s="17">
        <v>0</v>
      </c>
      <c r="F34" s="17">
        <v>0</v>
      </c>
      <c r="G34" s="12" t="s">
        <v>474</v>
      </c>
    </row>
    <row r="35" spans="1:7" s="13" customFormat="1" ht="63">
      <c r="A35" s="11">
        <v>3056</v>
      </c>
      <c r="B35" s="11">
        <v>3059999</v>
      </c>
      <c r="C35" s="11"/>
      <c r="D35" s="11" t="s">
        <v>412</v>
      </c>
      <c r="E35" s="17">
        <v>0</v>
      </c>
      <c r="F35" s="17">
        <v>0</v>
      </c>
      <c r="G35" s="12" t="s">
        <v>474</v>
      </c>
    </row>
    <row r="36" spans="1:7" s="13" customFormat="1" ht="31.5">
      <c r="A36" s="11">
        <v>4003</v>
      </c>
      <c r="B36" s="11">
        <v>4020104</v>
      </c>
      <c r="C36" s="11">
        <v>4020104001</v>
      </c>
      <c r="D36" s="11" t="s">
        <v>413</v>
      </c>
      <c r="E36" s="17">
        <v>552156</v>
      </c>
      <c r="F36" s="17">
        <v>551656</v>
      </c>
      <c r="G36" s="12" t="s">
        <v>474</v>
      </c>
    </row>
    <row r="37" spans="1:7" s="13" customFormat="1" ht="31.5">
      <c r="A37" s="11">
        <v>9001</v>
      </c>
      <c r="B37" s="11">
        <v>9010302</v>
      </c>
      <c r="C37" s="11">
        <v>9010302001</v>
      </c>
      <c r="D37" s="11" t="s">
        <v>414</v>
      </c>
      <c r="E37" s="17">
        <v>1500</v>
      </c>
      <c r="F37" s="17">
        <v>1500</v>
      </c>
      <c r="G37" s="12" t="s">
        <v>474</v>
      </c>
    </row>
    <row r="38" spans="1:7" s="13" customFormat="1" ht="31.5">
      <c r="A38" s="11">
        <v>9004</v>
      </c>
      <c r="B38" s="11">
        <v>9010101</v>
      </c>
      <c r="C38" s="11">
        <v>9010101001</v>
      </c>
      <c r="D38" s="11" t="s">
        <v>303</v>
      </c>
      <c r="E38" s="17">
        <v>3000</v>
      </c>
      <c r="F38" s="17">
        <v>3000</v>
      </c>
      <c r="G38" s="12" t="s">
        <v>474</v>
      </c>
    </row>
    <row r="39" spans="1:7" s="13" customFormat="1" ht="31.5">
      <c r="A39" s="11">
        <v>9010</v>
      </c>
      <c r="B39" s="11">
        <v>9019903</v>
      </c>
      <c r="C39" s="11">
        <v>9019903001</v>
      </c>
      <c r="D39" s="11" t="s">
        <v>415</v>
      </c>
      <c r="E39" s="17">
        <v>5000</v>
      </c>
      <c r="F39" s="17">
        <v>5000</v>
      </c>
      <c r="G39" s="12" t="s">
        <v>474</v>
      </c>
    </row>
    <row r="40" spans="1:7" s="13" customFormat="1" ht="31.5">
      <c r="A40" s="11">
        <v>9013</v>
      </c>
      <c r="B40" s="11">
        <v>9010201</v>
      </c>
      <c r="C40" s="11">
        <v>9010201001</v>
      </c>
      <c r="D40" s="11" t="s">
        <v>416</v>
      </c>
      <c r="E40" s="17">
        <v>2870000</v>
      </c>
      <c r="F40" s="17">
        <v>2870000</v>
      </c>
      <c r="G40" s="12" t="s">
        <v>474</v>
      </c>
    </row>
    <row r="41" spans="1:7" s="13" customFormat="1" ht="31.5">
      <c r="A41" s="11">
        <v>9014</v>
      </c>
      <c r="B41" s="11">
        <v>9010301</v>
      </c>
      <c r="C41" s="11">
        <v>9010301001</v>
      </c>
      <c r="D41" s="11" t="s">
        <v>305</v>
      </c>
      <c r="E41" s="17">
        <v>30000</v>
      </c>
      <c r="F41" s="17">
        <v>30000</v>
      </c>
      <c r="G41" s="12" t="s">
        <v>474</v>
      </c>
    </row>
    <row r="42" spans="1:7" s="13" customFormat="1" ht="31.5">
      <c r="A42" s="11">
        <v>9015</v>
      </c>
      <c r="B42" s="11">
        <v>9010102</v>
      </c>
      <c r="C42" s="11">
        <v>9010102001</v>
      </c>
      <c r="D42" s="11" t="s">
        <v>417</v>
      </c>
      <c r="E42" s="17">
        <v>990000</v>
      </c>
      <c r="F42" s="17">
        <v>990000</v>
      </c>
      <c r="G42" s="12" t="s">
        <v>474</v>
      </c>
    </row>
    <row r="43" spans="1:7" s="13" customFormat="1" ht="63">
      <c r="A43" s="11">
        <v>9019</v>
      </c>
      <c r="B43" s="11">
        <v>9010202</v>
      </c>
      <c r="C43" s="11">
        <v>9010202001</v>
      </c>
      <c r="D43" s="11" t="s">
        <v>418</v>
      </c>
      <c r="E43" s="17">
        <v>1000</v>
      </c>
      <c r="F43" s="17">
        <v>1000</v>
      </c>
      <c r="G43" s="12" t="s">
        <v>474</v>
      </c>
    </row>
    <row r="44" spans="1:7" s="13" customFormat="1" ht="31.5">
      <c r="A44" s="11">
        <v>9022</v>
      </c>
      <c r="B44" s="11">
        <v>9010199</v>
      </c>
      <c r="C44" s="11">
        <v>9010199999</v>
      </c>
      <c r="D44" s="11" t="s">
        <v>419</v>
      </c>
      <c r="E44" s="17">
        <v>6000</v>
      </c>
      <c r="F44" s="17">
        <v>6000</v>
      </c>
      <c r="G44" s="12" t="s">
        <v>474</v>
      </c>
    </row>
    <row r="45" spans="1:7" s="13" customFormat="1" ht="31.5">
      <c r="A45" s="11">
        <v>9025</v>
      </c>
      <c r="B45" s="11">
        <v>9019903</v>
      </c>
      <c r="C45" s="11">
        <v>9019903001</v>
      </c>
      <c r="D45" s="11" t="s">
        <v>420</v>
      </c>
      <c r="E45" s="17">
        <v>10000</v>
      </c>
      <c r="F45" s="17">
        <v>10000</v>
      </c>
      <c r="G45" s="12" t="s">
        <v>474</v>
      </c>
    </row>
    <row r="46" spans="1:7" s="13" customFormat="1" ht="31.5">
      <c r="A46" s="11">
        <v>9027</v>
      </c>
      <c r="B46" s="11">
        <v>9019901</v>
      </c>
      <c r="C46" s="11">
        <v>9019901001</v>
      </c>
      <c r="D46" s="11" t="s">
        <v>421</v>
      </c>
      <c r="E46" s="17">
        <v>20000</v>
      </c>
      <c r="F46" s="17">
        <v>20000</v>
      </c>
      <c r="G46" s="12" t="s">
        <v>474</v>
      </c>
    </row>
    <row r="47" spans="1:7" s="13" customFormat="1" ht="31.5">
      <c r="A47" s="11">
        <v>9028</v>
      </c>
      <c r="B47" s="11">
        <v>9010199</v>
      </c>
      <c r="C47" s="11">
        <v>9010199999</v>
      </c>
      <c r="D47" s="11" t="s">
        <v>422</v>
      </c>
      <c r="E47" s="17">
        <v>10000</v>
      </c>
      <c r="F47" s="17">
        <v>10000</v>
      </c>
      <c r="G47" s="12" t="s">
        <v>474</v>
      </c>
    </row>
    <row r="48" spans="1:7" s="13" customFormat="1" ht="31.5">
      <c r="A48" s="11">
        <v>9029</v>
      </c>
      <c r="B48" s="11">
        <v>9010199</v>
      </c>
      <c r="C48" s="11">
        <v>9010199999</v>
      </c>
      <c r="D48" s="11" t="s">
        <v>423</v>
      </c>
      <c r="E48" s="17">
        <v>5000</v>
      </c>
      <c r="F48" s="17">
        <v>5000</v>
      </c>
      <c r="G48" s="12" t="s">
        <v>474</v>
      </c>
    </row>
    <row r="49" spans="1:7" s="13" customFormat="1" ht="31.5">
      <c r="A49" s="11">
        <v>9033</v>
      </c>
      <c r="B49" s="11">
        <v>9010199</v>
      </c>
      <c r="C49" s="11">
        <v>9010199999</v>
      </c>
      <c r="D49" s="11" t="s">
        <v>424</v>
      </c>
      <c r="E49" s="17">
        <v>215650</v>
      </c>
      <c r="F49" s="17">
        <v>215650</v>
      </c>
      <c r="G49" s="12" t="s">
        <v>474</v>
      </c>
    </row>
    <row r="50" spans="1:7" s="13" customFormat="1" ht="63">
      <c r="A50" s="11">
        <v>9034</v>
      </c>
      <c r="B50" s="11">
        <v>9010199</v>
      </c>
      <c r="C50" s="11">
        <v>9010199999</v>
      </c>
      <c r="D50" s="11" t="s">
        <v>425</v>
      </c>
      <c r="E50" s="17">
        <v>100000</v>
      </c>
      <c r="F50" s="17">
        <v>100000</v>
      </c>
      <c r="G50" s="12" t="s">
        <v>474</v>
      </c>
    </row>
    <row r="51" spans="1:7" s="13" customFormat="1" ht="63">
      <c r="A51" s="11">
        <v>9035</v>
      </c>
      <c r="B51" s="11">
        <v>9010199</v>
      </c>
      <c r="C51" s="11">
        <v>9010199999</v>
      </c>
      <c r="D51" s="11" t="s">
        <v>426</v>
      </c>
      <c r="E51" s="17">
        <v>476800</v>
      </c>
      <c r="F51" s="17">
        <v>476800</v>
      </c>
      <c r="G51" s="12" t="s">
        <v>474</v>
      </c>
    </row>
    <row r="52" spans="1:7" s="13" customFormat="1" ht="31.5">
      <c r="A52" s="11">
        <v>9036</v>
      </c>
      <c r="B52" s="11">
        <v>9010199</v>
      </c>
      <c r="C52" s="11">
        <v>9010199999</v>
      </c>
      <c r="D52" s="11" t="s">
        <v>427</v>
      </c>
      <c r="E52" s="17">
        <v>10000</v>
      </c>
      <c r="F52" s="17">
        <v>10000</v>
      </c>
      <c r="G52" s="12" t="s">
        <v>474</v>
      </c>
    </row>
    <row r="53" spans="1:7" s="13" customFormat="1" ht="31.5">
      <c r="A53" s="11">
        <v>9037</v>
      </c>
      <c r="B53" s="11">
        <v>9010199</v>
      </c>
      <c r="C53" s="11"/>
      <c r="D53" s="11" t="s">
        <v>428</v>
      </c>
      <c r="E53" s="17">
        <v>10000</v>
      </c>
      <c r="F53" s="17">
        <v>10000</v>
      </c>
      <c r="G53" s="12" t="s">
        <v>474</v>
      </c>
    </row>
    <row r="54" spans="1:7" s="13" customFormat="1" ht="31.5">
      <c r="A54" s="11">
        <v>9038</v>
      </c>
      <c r="B54" s="11">
        <v>9010199</v>
      </c>
      <c r="C54" s="11">
        <v>9010199999</v>
      </c>
      <c r="D54" s="11" t="s">
        <v>429</v>
      </c>
      <c r="E54" s="17">
        <v>16300</v>
      </c>
      <c r="F54" s="17">
        <v>16300</v>
      </c>
      <c r="G54" s="12" t="s">
        <v>474</v>
      </c>
    </row>
    <row r="55" spans="1:7" s="13" customFormat="1" ht="63">
      <c r="A55" s="11">
        <v>9040</v>
      </c>
      <c r="B55" s="11">
        <v>9010299</v>
      </c>
      <c r="C55" s="11">
        <v>9010299999</v>
      </c>
      <c r="D55" s="11" t="s">
        <v>430</v>
      </c>
      <c r="E55" s="17">
        <v>5000</v>
      </c>
      <c r="F55" s="17">
        <v>5000</v>
      </c>
      <c r="G55" s="12" t="s">
        <v>474</v>
      </c>
    </row>
    <row r="56" spans="1:7" s="13" customFormat="1" ht="94.5">
      <c r="A56" s="11">
        <v>9041</v>
      </c>
      <c r="B56" s="11">
        <v>9019999</v>
      </c>
      <c r="C56" s="11"/>
      <c r="D56" s="11" t="s">
        <v>431</v>
      </c>
      <c r="E56" s="17">
        <v>10000</v>
      </c>
      <c r="F56" s="17">
        <v>10000</v>
      </c>
      <c r="G56" s="12" t="s">
        <v>474</v>
      </c>
    </row>
    <row r="57" spans="1:7" s="13" customFormat="1" ht="31.5">
      <c r="A57" s="11">
        <v>3013</v>
      </c>
      <c r="B57" s="11">
        <v>3059999</v>
      </c>
      <c r="C57" s="11">
        <v>3059999999</v>
      </c>
      <c r="D57" s="11" t="s">
        <v>391</v>
      </c>
      <c r="E57" s="17">
        <v>228</v>
      </c>
      <c r="F57" s="17">
        <v>228</v>
      </c>
      <c r="G57" s="12" t="s">
        <v>460</v>
      </c>
    </row>
    <row r="58" spans="1:7" s="13" customFormat="1" ht="63">
      <c r="A58" s="11">
        <v>3015</v>
      </c>
      <c r="B58" s="11">
        <v>3050203</v>
      </c>
      <c r="C58" s="11">
        <v>3050203004</v>
      </c>
      <c r="D58" s="11" t="s">
        <v>392</v>
      </c>
      <c r="E58" s="17">
        <v>0</v>
      </c>
      <c r="F58" s="17">
        <v>0</v>
      </c>
      <c r="G58" s="12" t="s">
        <v>460</v>
      </c>
    </row>
    <row r="59" spans="1:7" s="13" customFormat="1" ht="31.5">
      <c r="A59" s="11">
        <v>3034</v>
      </c>
      <c r="B59" s="11">
        <v>3050203</v>
      </c>
      <c r="C59" s="11"/>
      <c r="D59" s="11" t="s">
        <v>393</v>
      </c>
      <c r="E59" s="17">
        <v>0</v>
      </c>
      <c r="F59" s="17">
        <v>0</v>
      </c>
      <c r="G59" s="12" t="s">
        <v>460</v>
      </c>
    </row>
    <row r="60" spans="1:7" s="13" customFormat="1" ht="31.5">
      <c r="A60" s="11">
        <v>3057</v>
      </c>
      <c r="B60" s="11">
        <v>3059999</v>
      </c>
      <c r="C60" s="11"/>
      <c r="D60" s="11" t="s">
        <v>394</v>
      </c>
      <c r="E60" s="17">
        <v>9734</v>
      </c>
      <c r="F60" s="17">
        <v>9734</v>
      </c>
      <c r="G60" s="12" t="s">
        <v>460</v>
      </c>
    </row>
    <row r="61" spans="1:7" s="13" customFormat="1" ht="63">
      <c r="A61" s="11">
        <v>3016</v>
      </c>
      <c r="B61" s="11">
        <v>3050203</v>
      </c>
      <c r="C61" s="11">
        <v>3050203005</v>
      </c>
      <c r="D61" s="11" t="s">
        <v>439</v>
      </c>
      <c r="E61" s="17">
        <v>500</v>
      </c>
      <c r="F61" s="17">
        <v>500</v>
      </c>
      <c r="G61" s="12" t="s">
        <v>469</v>
      </c>
    </row>
    <row r="62" spans="1:7" s="13" customFormat="1" ht="63">
      <c r="A62" s="11">
        <v>3019</v>
      </c>
      <c r="B62" s="11">
        <v>3050203</v>
      </c>
      <c r="C62" s="11">
        <v>3050203002</v>
      </c>
      <c r="D62" s="11" t="s">
        <v>440</v>
      </c>
      <c r="E62" s="17">
        <v>128200</v>
      </c>
      <c r="F62" s="17">
        <v>129000</v>
      </c>
      <c r="G62" s="12" t="s">
        <v>469</v>
      </c>
    </row>
    <row r="63" spans="1:7" s="13" customFormat="1" ht="63">
      <c r="A63" s="11">
        <v>3020</v>
      </c>
      <c r="B63" s="11">
        <v>3050203</v>
      </c>
      <c r="C63" s="11">
        <v>3050203004</v>
      </c>
      <c r="D63" s="11" t="s">
        <v>441</v>
      </c>
      <c r="E63" s="17">
        <v>59000</v>
      </c>
      <c r="F63" s="17">
        <v>59000</v>
      </c>
      <c r="G63" s="12" t="s">
        <v>469</v>
      </c>
    </row>
    <row r="64" spans="1:7" s="13" customFormat="1" ht="63">
      <c r="A64" s="11">
        <v>3022</v>
      </c>
      <c r="B64" s="11">
        <v>3059999</v>
      </c>
      <c r="C64" s="11">
        <v>3059999999</v>
      </c>
      <c r="D64" s="11" t="s">
        <v>442</v>
      </c>
      <c r="E64" s="17">
        <v>1000</v>
      </c>
      <c r="F64" s="17">
        <v>1000</v>
      </c>
      <c r="G64" s="12" t="s">
        <v>469</v>
      </c>
    </row>
    <row r="65" spans="1:7" s="13" customFormat="1" ht="63">
      <c r="A65" s="11">
        <v>3024</v>
      </c>
      <c r="B65" s="11">
        <v>3050203</v>
      </c>
      <c r="C65" s="11"/>
      <c r="D65" s="11" t="s">
        <v>443</v>
      </c>
      <c r="E65" s="17">
        <v>500</v>
      </c>
      <c r="F65" s="17">
        <v>500</v>
      </c>
      <c r="G65" s="12" t="s">
        <v>469</v>
      </c>
    </row>
    <row r="66" spans="1:7" s="13" customFormat="1" ht="63">
      <c r="A66" s="11">
        <v>3043</v>
      </c>
      <c r="B66" s="11">
        <v>3059999</v>
      </c>
      <c r="C66" s="11"/>
      <c r="D66" s="11" t="s">
        <v>444</v>
      </c>
      <c r="E66" s="17">
        <v>6000</v>
      </c>
      <c r="F66" s="17">
        <v>6000</v>
      </c>
      <c r="G66" s="12" t="s">
        <v>469</v>
      </c>
    </row>
    <row r="67" spans="1:7" s="13" customFormat="1" ht="63">
      <c r="A67" s="11">
        <v>3052</v>
      </c>
      <c r="B67" s="11">
        <v>3059999</v>
      </c>
      <c r="C67" s="11">
        <v>3059999999</v>
      </c>
      <c r="D67" s="11" t="s">
        <v>445</v>
      </c>
      <c r="E67" s="17">
        <v>14575</v>
      </c>
      <c r="F67" s="17">
        <v>0</v>
      </c>
      <c r="G67" s="12" t="s">
        <v>469</v>
      </c>
    </row>
    <row r="68" spans="1:7" s="13" customFormat="1" ht="63">
      <c r="A68" s="11">
        <v>4002</v>
      </c>
      <c r="B68" s="11">
        <v>4050499</v>
      </c>
      <c r="C68" s="11">
        <v>4050499999</v>
      </c>
      <c r="D68" s="11" t="s">
        <v>446</v>
      </c>
      <c r="E68" s="17">
        <v>55000</v>
      </c>
      <c r="F68" s="17">
        <v>0</v>
      </c>
      <c r="G68" s="12" t="s">
        <v>469</v>
      </c>
    </row>
    <row r="69" spans="1:7" s="13" customFormat="1" ht="63">
      <c r="A69" s="11">
        <v>9021</v>
      </c>
      <c r="B69" s="11">
        <v>9020402</v>
      </c>
      <c r="C69" s="11">
        <v>9020402001</v>
      </c>
      <c r="D69" s="11" t="s">
        <v>447</v>
      </c>
      <c r="E69" s="17">
        <v>0</v>
      </c>
      <c r="F69" s="17">
        <v>0</v>
      </c>
      <c r="G69" s="12" t="s">
        <v>469</v>
      </c>
    </row>
    <row r="70" spans="1:7" s="13" customFormat="1" ht="63">
      <c r="A70" s="11">
        <v>9042</v>
      </c>
      <c r="B70" s="11">
        <v>9020401</v>
      </c>
      <c r="C70" s="11"/>
      <c r="D70" s="11" t="s">
        <v>448</v>
      </c>
      <c r="E70" s="17">
        <v>2000</v>
      </c>
      <c r="F70" s="17">
        <v>2000</v>
      </c>
      <c r="G70" s="12" t="s">
        <v>469</v>
      </c>
    </row>
    <row r="71" spans="1:7" s="13" customFormat="1" ht="94.5">
      <c r="A71" s="11">
        <v>2004</v>
      </c>
      <c r="B71" s="11">
        <v>2010104</v>
      </c>
      <c r="C71" s="11">
        <v>2010104001</v>
      </c>
      <c r="D71" s="11" t="s">
        <v>438</v>
      </c>
      <c r="E71" s="17">
        <v>33000</v>
      </c>
      <c r="F71" s="17">
        <v>33000</v>
      </c>
      <c r="G71" s="12" t="s">
        <v>494</v>
      </c>
    </row>
    <row r="72" spans="1:7" s="13" customFormat="1" ht="94.5">
      <c r="A72" s="11">
        <v>3004</v>
      </c>
      <c r="B72" s="11">
        <v>3010201</v>
      </c>
      <c r="C72" s="11"/>
      <c r="D72" s="11" t="s">
        <v>449</v>
      </c>
      <c r="E72" s="17">
        <v>1000</v>
      </c>
      <c r="F72" s="17">
        <v>1000</v>
      </c>
      <c r="G72" s="12" t="s">
        <v>494</v>
      </c>
    </row>
    <row r="73" spans="1:7" s="13" customFormat="1" ht="94.5">
      <c r="A73" s="11">
        <v>3005</v>
      </c>
      <c r="B73" s="11">
        <v>3059999</v>
      </c>
      <c r="C73" s="11">
        <v>3059999999</v>
      </c>
      <c r="D73" s="11" t="s">
        <v>492</v>
      </c>
      <c r="E73" s="17">
        <v>100</v>
      </c>
      <c r="F73" s="17">
        <v>100</v>
      </c>
      <c r="G73" s="12" t="s">
        <v>494</v>
      </c>
    </row>
    <row r="74" spans="1:7" s="13" customFormat="1" ht="94.5">
      <c r="A74" s="11">
        <v>3044</v>
      </c>
      <c r="B74" s="11">
        <v>4050302</v>
      </c>
      <c r="C74" s="11"/>
      <c r="D74" s="11" t="s">
        <v>450</v>
      </c>
      <c r="E74" s="17">
        <v>0</v>
      </c>
      <c r="F74" s="17">
        <v>0</v>
      </c>
      <c r="G74" s="12" t="s">
        <v>494</v>
      </c>
    </row>
    <row r="75" spans="1:7" s="13" customFormat="1" ht="94.5">
      <c r="A75" s="11">
        <v>3046</v>
      </c>
      <c r="B75" s="11">
        <v>3050203</v>
      </c>
      <c r="C75" s="11"/>
      <c r="D75" s="11" t="s">
        <v>493</v>
      </c>
      <c r="E75" s="17">
        <v>0</v>
      </c>
      <c r="F75" s="17">
        <v>0</v>
      </c>
      <c r="G75" s="12" t="s">
        <v>494</v>
      </c>
    </row>
    <row r="76" spans="1:7" s="13" customFormat="1" ht="94.5">
      <c r="A76" s="11">
        <v>3053</v>
      </c>
      <c r="B76" s="11">
        <v>3010301</v>
      </c>
      <c r="C76" s="11"/>
      <c r="D76" s="11" t="s">
        <v>451</v>
      </c>
      <c r="E76" s="17">
        <v>0</v>
      </c>
      <c r="F76" s="17">
        <v>0</v>
      </c>
      <c r="G76" s="12" t="s">
        <v>494</v>
      </c>
    </row>
    <row r="77" spans="1:7" s="13" customFormat="1" ht="94.5">
      <c r="A77" s="11">
        <v>3054</v>
      </c>
      <c r="B77" s="11">
        <v>3010302</v>
      </c>
      <c r="C77" s="11"/>
      <c r="D77" s="11" t="s">
        <v>452</v>
      </c>
      <c r="E77" s="17">
        <v>0</v>
      </c>
      <c r="F77" s="17">
        <v>0</v>
      </c>
      <c r="G77" s="12" t="s">
        <v>494</v>
      </c>
    </row>
    <row r="78" spans="1:7" s="13" customFormat="1" ht="94.5">
      <c r="A78" s="11">
        <v>9031</v>
      </c>
      <c r="B78" s="11">
        <v>9019903</v>
      </c>
      <c r="C78" s="11"/>
      <c r="D78" s="11" t="s">
        <v>453</v>
      </c>
      <c r="E78" s="17">
        <v>1000</v>
      </c>
      <c r="F78" s="17">
        <v>1000</v>
      </c>
      <c r="G78" s="12" t="s">
        <v>494</v>
      </c>
    </row>
    <row r="79" spans="1:7" s="13" customFormat="1">
      <c r="E79" s="18"/>
      <c r="F79" s="18"/>
    </row>
    <row r="80" spans="1:7" s="13" customFormat="1">
      <c r="E80" s="18"/>
      <c r="F80" s="18"/>
    </row>
    <row r="81" spans="5:6" s="13" customFormat="1">
      <c r="E81" s="18"/>
      <c r="F81" s="18"/>
    </row>
  </sheetData>
  <autoFilter ref="A1:G78">
    <sortState ref="A2:G78">
      <sortCondition ref="G1"/>
    </sortState>
  </autoFilter>
  <printOptions horizontalCentered="1"/>
  <pageMargins left="0.35433070866141736" right="0.35433070866141736" top="0.78740157480314965" bottom="0.39370078740157483" header="0.51181102362204722" footer="0.51181102362204722"/>
  <pageSetup paperSize="9" scale="29" firstPageNumber="0" fitToWidth="3" fitToHeight="3" orientation="landscape" verticalDpi="300" r:id="rId1"/>
  <headerFooter alignWithMargins="0">
    <oddHeader>&amp;L&amp;24Capitoli di bilancio annualità 2021 e 2022&amp;R&amp;24Allegato D  - ENTRATA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O374"/>
  <sheetViews>
    <sheetView view="pageBreakPreview" zoomScale="40" zoomScaleNormal="30" zoomScaleSheetLayoutView="40" workbookViewId="0">
      <selection activeCell="H110" sqref="H110"/>
    </sheetView>
  </sheetViews>
  <sheetFormatPr defaultColWidth="20.85546875" defaultRowHeight="36"/>
  <cols>
    <col min="1" max="1" width="25.5703125" style="2" customWidth="1"/>
    <col min="2" max="2" width="29.85546875" style="2" customWidth="1"/>
    <col min="3" max="3" width="39.85546875" style="2" customWidth="1"/>
    <col min="4" max="4" width="41.7109375" style="2" customWidth="1"/>
    <col min="5" max="5" width="42.7109375" style="8" customWidth="1"/>
    <col min="6" max="6" width="255.7109375" style="2" customWidth="1"/>
    <col min="7" max="8" width="46.7109375" style="10" customWidth="1"/>
    <col min="9" max="9" width="103.5703125" style="2" customWidth="1"/>
    <col min="10" max="10" width="36.5703125" style="8" customWidth="1"/>
    <col min="11" max="13" width="20.85546875" style="8"/>
    <col min="14" max="16384" width="20.85546875" style="2"/>
  </cols>
  <sheetData>
    <row r="1" spans="1:15" ht="72">
      <c r="A1" s="1" t="s">
        <v>338</v>
      </c>
      <c r="B1" s="1" t="s">
        <v>339</v>
      </c>
      <c r="C1" s="1" t="s">
        <v>379</v>
      </c>
      <c r="D1" s="1" t="s">
        <v>380</v>
      </c>
      <c r="E1" s="1" t="s">
        <v>478</v>
      </c>
      <c r="F1" s="1" t="s">
        <v>0</v>
      </c>
      <c r="G1" s="1" t="s">
        <v>381</v>
      </c>
      <c r="H1" s="1" t="s">
        <v>382</v>
      </c>
      <c r="I1" s="1" t="s">
        <v>477</v>
      </c>
      <c r="J1" s="1" t="s">
        <v>455</v>
      </c>
    </row>
    <row r="2" spans="1:15" s="8" customFormat="1" ht="108">
      <c r="A2" s="5" t="s">
        <v>323</v>
      </c>
      <c r="B2" s="5" t="s">
        <v>164</v>
      </c>
      <c r="C2" s="6">
        <v>1040102</v>
      </c>
      <c r="D2" s="6">
        <v>1040102017</v>
      </c>
      <c r="E2" s="7">
        <v>10071</v>
      </c>
      <c r="F2" s="6" t="s">
        <v>38</v>
      </c>
      <c r="G2" s="9">
        <v>10000</v>
      </c>
      <c r="H2" s="9">
        <v>10000</v>
      </c>
      <c r="I2" s="6" t="s">
        <v>459</v>
      </c>
      <c r="J2" s="6" t="s">
        <v>456</v>
      </c>
    </row>
    <row r="3" spans="1:15" s="8" customFormat="1" ht="108">
      <c r="A3" s="5" t="s">
        <v>323</v>
      </c>
      <c r="B3" s="5" t="s">
        <v>323</v>
      </c>
      <c r="C3" s="6">
        <v>1030102</v>
      </c>
      <c r="D3" s="6">
        <v>1030102009</v>
      </c>
      <c r="E3" s="7">
        <v>10089</v>
      </c>
      <c r="F3" s="6" t="s">
        <v>345</v>
      </c>
      <c r="G3" s="9">
        <v>200</v>
      </c>
      <c r="H3" s="9">
        <v>200</v>
      </c>
      <c r="I3" s="6" t="s">
        <v>459</v>
      </c>
      <c r="J3" s="6" t="s">
        <v>456</v>
      </c>
    </row>
    <row r="4" spans="1:15" s="8" customFormat="1" ht="108">
      <c r="A4" s="5" t="s">
        <v>323</v>
      </c>
      <c r="B4" s="5" t="s">
        <v>323</v>
      </c>
      <c r="C4" s="6">
        <v>1030299</v>
      </c>
      <c r="D4" s="6"/>
      <c r="E4" s="7">
        <v>10090</v>
      </c>
      <c r="F4" s="6" t="s">
        <v>50</v>
      </c>
      <c r="G4" s="9">
        <v>800</v>
      </c>
      <c r="H4" s="9">
        <v>800</v>
      </c>
      <c r="I4" s="6" t="s">
        <v>459</v>
      </c>
      <c r="J4" s="6" t="s">
        <v>456</v>
      </c>
    </row>
    <row r="5" spans="1:15" s="8" customFormat="1" ht="108">
      <c r="A5" s="5" t="s">
        <v>323</v>
      </c>
      <c r="B5" s="5" t="s">
        <v>323</v>
      </c>
      <c r="C5" s="6">
        <v>1030299</v>
      </c>
      <c r="D5" s="6">
        <v>1030299011</v>
      </c>
      <c r="E5" s="7">
        <v>10096</v>
      </c>
      <c r="F5" s="6" t="s">
        <v>56</v>
      </c>
      <c r="G5" s="9">
        <v>700</v>
      </c>
      <c r="H5" s="9">
        <v>700</v>
      </c>
      <c r="I5" s="6" t="s">
        <v>459</v>
      </c>
      <c r="J5" s="6" t="s">
        <v>456</v>
      </c>
    </row>
    <row r="6" spans="1:15" s="8" customFormat="1" ht="108">
      <c r="A6" s="5" t="s">
        <v>323</v>
      </c>
      <c r="B6" s="5" t="s">
        <v>323</v>
      </c>
      <c r="C6" s="6">
        <v>1030299</v>
      </c>
      <c r="D6" s="6"/>
      <c r="E6" s="7">
        <v>10097</v>
      </c>
      <c r="F6" s="6" t="s">
        <v>57</v>
      </c>
      <c r="G6" s="9">
        <v>500</v>
      </c>
      <c r="H6" s="9">
        <v>500</v>
      </c>
      <c r="I6" s="6" t="s">
        <v>459</v>
      </c>
      <c r="J6" s="6" t="s">
        <v>456</v>
      </c>
    </row>
    <row r="7" spans="1:15" s="8" customFormat="1" ht="108">
      <c r="A7" s="5" t="s">
        <v>323</v>
      </c>
      <c r="B7" s="5" t="s">
        <v>323</v>
      </c>
      <c r="C7" s="6">
        <v>1030201</v>
      </c>
      <c r="D7" s="6">
        <v>1030201001</v>
      </c>
      <c r="E7" s="7">
        <v>10103</v>
      </c>
      <c r="F7" s="6" t="s">
        <v>59</v>
      </c>
      <c r="G7" s="9">
        <v>64300</v>
      </c>
      <c r="H7" s="9">
        <v>64300</v>
      </c>
      <c r="I7" s="6" t="s">
        <v>459</v>
      </c>
      <c r="J7" s="6" t="s">
        <v>456</v>
      </c>
    </row>
    <row r="8" spans="1:15" s="8" customFormat="1" ht="108">
      <c r="A8" s="5" t="s">
        <v>323</v>
      </c>
      <c r="B8" s="5" t="s">
        <v>323</v>
      </c>
      <c r="C8" s="6">
        <v>1030201</v>
      </c>
      <c r="D8" s="6">
        <v>1030201002</v>
      </c>
      <c r="E8" s="7">
        <v>10104</v>
      </c>
      <c r="F8" s="6" t="s">
        <v>60</v>
      </c>
      <c r="G8" s="9">
        <v>4500</v>
      </c>
      <c r="H8" s="9">
        <v>4500</v>
      </c>
      <c r="I8" s="6" t="s">
        <v>459</v>
      </c>
      <c r="J8" s="6" t="s">
        <v>456</v>
      </c>
    </row>
    <row r="9" spans="1:15" s="8" customFormat="1" ht="108">
      <c r="A9" s="5" t="s">
        <v>323</v>
      </c>
      <c r="B9" s="5" t="s">
        <v>323</v>
      </c>
      <c r="C9" s="6">
        <v>1030299</v>
      </c>
      <c r="D9" s="6">
        <v>1030299003</v>
      </c>
      <c r="E9" s="7">
        <v>10110</v>
      </c>
      <c r="F9" s="6" t="s">
        <v>62</v>
      </c>
      <c r="G9" s="9">
        <v>725</v>
      </c>
      <c r="H9" s="9">
        <v>725</v>
      </c>
      <c r="I9" s="6" t="s">
        <v>459</v>
      </c>
      <c r="J9" s="6" t="s">
        <v>456</v>
      </c>
    </row>
    <row r="10" spans="1:15" s="8" customFormat="1" ht="108">
      <c r="A10" s="5" t="s">
        <v>323</v>
      </c>
      <c r="B10" s="5" t="s">
        <v>323</v>
      </c>
      <c r="C10" s="6">
        <v>1030202</v>
      </c>
      <c r="D10" s="6">
        <v>1030202005</v>
      </c>
      <c r="E10" s="7">
        <v>10111</v>
      </c>
      <c r="F10" s="6" t="s">
        <v>63</v>
      </c>
      <c r="G10" s="9">
        <v>4000</v>
      </c>
      <c r="H10" s="9">
        <v>4000</v>
      </c>
      <c r="I10" s="6" t="s">
        <v>459</v>
      </c>
      <c r="J10" s="6" t="s">
        <v>456</v>
      </c>
      <c r="O10" s="8" t="s">
        <v>388</v>
      </c>
    </row>
    <row r="11" spans="1:15" s="8" customFormat="1" ht="108">
      <c r="A11" s="5" t="s">
        <v>323</v>
      </c>
      <c r="B11" s="5" t="s">
        <v>323</v>
      </c>
      <c r="C11" s="6">
        <v>1030211</v>
      </c>
      <c r="D11" s="6">
        <v>1030211999</v>
      </c>
      <c r="E11" s="7">
        <v>10112</v>
      </c>
      <c r="F11" s="6" t="s">
        <v>64</v>
      </c>
      <c r="G11" s="9">
        <v>1500</v>
      </c>
      <c r="H11" s="9">
        <v>1500</v>
      </c>
      <c r="I11" s="6" t="s">
        <v>459</v>
      </c>
      <c r="J11" s="6" t="s">
        <v>456</v>
      </c>
    </row>
    <row r="12" spans="1:15" s="8" customFormat="1" ht="108">
      <c r="A12" s="5" t="s">
        <v>323</v>
      </c>
      <c r="B12" s="5" t="s">
        <v>323</v>
      </c>
      <c r="C12" s="6">
        <v>1030202</v>
      </c>
      <c r="D12" s="6">
        <v>1030202001</v>
      </c>
      <c r="E12" s="7">
        <v>10115</v>
      </c>
      <c r="F12" s="6" t="s">
        <v>65</v>
      </c>
      <c r="G12" s="9">
        <v>6500</v>
      </c>
      <c r="H12" s="9">
        <v>6500</v>
      </c>
      <c r="I12" s="6" t="s">
        <v>459</v>
      </c>
      <c r="J12" s="6" t="s">
        <v>456</v>
      </c>
    </row>
    <row r="13" spans="1:15" s="8" customFormat="1" ht="108">
      <c r="A13" s="5" t="s">
        <v>323</v>
      </c>
      <c r="B13" s="5" t="s">
        <v>323</v>
      </c>
      <c r="C13" s="6">
        <v>1030201</v>
      </c>
      <c r="D13" s="6">
        <v>1030201001</v>
      </c>
      <c r="E13" s="7">
        <v>10174</v>
      </c>
      <c r="F13" s="6" t="s">
        <v>97</v>
      </c>
      <c r="G13" s="9">
        <v>1800</v>
      </c>
      <c r="H13" s="9">
        <v>1800</v>
      </c>
      <c r="I13" s="6" t="s">
        <v>459</v>
      </c>
      <c r="J13" s="6" t="s">
        <v>456</v>
      </c>
    </row>
    <row r="14" spans="1:15" s="8" customFormat="1" ht="108">
      <c r="A14" s="5" t="s">
        <v>323</v>
      </c>
      <c r="B14" s="5" t="s">
        <v>323</v>
      </c>
      <c r="C14" s="6">
        <v>1030201</v>
      </c>
      <c r="D14" s="6">
        <v>1030201002</v>
      </c>
      <c r="E14" s="7">
        <v>10175</v>
      </c>
      <c r="F14" s="6" t="s">
        <v>98</v>
      </c>
      <c r="G14" s="9">
        <v>5000</v>
      </c>
      <c r="H14" s="9">
        <v>5000</v>
      </c>
      <c r="I14" s="6" t="s">
        <v>459</v>
      </c>
      <c r="J14" s="6" t="s">
        <v>456</v>
      </c>
    </row>
    <row r="15" spans="1:15" s="8" customFormat="1" ht="108">
      <c r="A15" s="5" t="s">
        <v>323</v>
      </c>
      <c r="B15" s="5" t="s">
        <v>323</v>
      </c>
      <c r="C15" s="6">
        <v>1040102</v>
      </c>
      <c r="D15" s="6"/>
      <c r="E15" s="7">
        <v>10177</v>
      </c>
      <c r="F15" s="6" t="s">
        <v>100</v>
      </c>
      <c r="G15" s="9">
        <v>260000</v>
      </c>
      <c r="H15" s="9">
        <v>230000</v>
      </c>
      <c r="I15" s="6" t="s">
        <v>459</v>
      </c>
      <c r="J15" s="6" t="s">
        <v>456</v>
      </c>
    </row>
    <row r="16" spans="1:15" s="8" customFormat="1" ht="108">
      <c r="A16" s="5" t="s">
        <v>323</v>
      </c>
      <c r="B16" s="5" t="s">
        <v>323</v>
      </c>
      <c r="C16" s="6">
        <v>1040401</v>
      </c>
      <c r="D16" s="6">
        <v>1040401001</v>
      </c>
      <c r="E16" s="7">
        <v>10178</v>
      </c>
      <c r="F16" s="6" t="s">
        <v>101</v>
      </c>
      <c r="G16" s="9">
        <v>50000</v>
      </c>
      <c r="H16" s="9">
        <v>50000</v>
      </c>
      <c r="I16" s="6" t="s">
        <v>459</v>
      </c>
      <c r="J16" s="6" t="s">
        <v>456</v>
      </c>
    </row>
    <row r="17" spans="1:10" s="8" customFormat="1" ht="108">
      <c r="A17" s="5" t="s">
        <v>323</v>
      </c>
      <c r="B17" s="5" t="s">
        <v>323</v>
      </c>
      <c r="C17" s="6">
        <v>1040101</v>
      </c>
      <c r="D17" s="6">
        <v>1040101002</v>
      </c>
      <c r="E17" s="7">
        <v>10179</v>
      </c>
      <c r="F17" s="6" t="s">
        <v>102</v>
      </c>
      <c r="G17" s="9">
        <v>75000</v>
      </c>
      <c r="H17" s="9">
        <v>70000</v>
      </c>
      <c r="I17" s="6" t="s">
        <v>459</v>
      </c>
      <c r="J17" s="6" t="s">
        <v>456</v>
      </c>
    </row>
    <row r="18" spans="1:10" s="8" customFormat="1" ht="108">
      <c r="A18" s="5" t="s">
        <v>323</v>
      </c>
      <c r="B18" s="5" t="s">
        <v>323</v>
      </c>
      <c r="C18" s="6">
        <v>1040399</v>
      </c>
      <c r="D18" s="6">
        <v>1040399999</v>
      </c>
      <c r="E18" s="7">
        <v>10181</v>
      </c>
      <c r="F18" s="6" t="s">
        <v>103</v>
      </c>
      <c r="G18" s="9">
        <v>80000</v>
      </c>
      <c r="H18" s="9">
        <v>55000</v>
      </c>
      <c r="I18" s="6" t="s">
        <v>459</v>
      </c>
      <c r="J18" s="6" t="s">
        <v>456</v>
      </c>
    </row>
    <row r="19" spans="1:10" s="8" customFormat="1" ht="108">
      <c r="A19" s="5" t="s">
        <v>323</v>
      </c>
      <c r="B19" s="5" t="s">
        <v>323</v>
      </c>
      <c r="C19" s="6">
        <v>1030202</v>
      </c>
      <c r="D19" s="6">
        <v>1030202005</v>
      </c>
      <c r="E19" s="7">
        <v>10182</v>
      </c>
      <c r="F19" s="6" t="s">
        <v>104</v>
      </c>
      <c r="G19" s="9">
        <v>3000</v>
      </c>
      <c r="H19" s="9">
        <v>3000</v>
      </c>
      <c r="I19" s="6" t="s">
        <v>459</v>
      </c>
      <c r="J19" s="6" t="s">
        <v>456</v>
      </c>
    </row>
    <row r="20" spans="1:10" s="8" customFormat="1" ht="108">
      <c r="A20" s="5" t="s">
        <v>323</v>
      </c>
      <c r="B20" s="5" t="s">
        <v>323</v>
      </c>
      <c r="C20" s="6">
        <v>1030211</v>
      </c>
      <c r="D20" s="6">
        <v>1030211999</v>
      </c>
      <c r="E20" s="7">
        <v>10183</v>
      </c>
      <c r="F20" s="6" t="s">
        <v>105</v>
      </c>
      <c r="G20" s="9">
        <v>3000</v>
      </c>
      <c r="H20" s="9">
        <v>3000</v>
      </c>
      <c r="I20" s="6" t="s">
        <v>459</v>
      </c>
      <c r="J20" s="6" t="s">
        <v>456</v>
      </c>
    </row>
    <row r="21" spans="1:10" s="8" customFormat="1" ht="108">
      <c r="A21" s="5" t="s">
        <v>323</v>
      </c>
      <c r="B21" s="5" t="s">
        <v>323</v>
      </c>
      <c r="C21" s="6">
        <v>1030202</v>
      </c>
      <c r="D21" s="6">
        <v>1030202001</v>
      </c>
      <c r="E21" s="7">
        <v>10186</v>
      </c>
      <c r="F21" s="6" t="s">
        <v>106</v>
      </c>
      <c r="G21" s="9">
        <v>1000</v>
      </c>
      <c r="H21" s="9">
        <v>1000</v>
      </c>
      <c r="I21" s="6" t="s">
        <v>459</v>
      </c>
      <c r="J21" s="6" t="s">
        <v>456</v>
      </c>
    </row>
    <row r="22" spans="1:10" s="8" customFormat="1" ht="108">
      <c r="A22" s="5" t="s">
        <v>323</v>
      </c>
      <c r="B22" s="5" t="s">
        <v>323</v>
      </c>
      <c r="C22" s="6">
        <v>1030201</v>
      </c>
      <c r="D22" s="6">
        <v>1030201001</v>
      </c>
      <c r="E22" s="7">
        <v>10190</v>
      </c>
      <c r="F22" s="6" t="s">
        <v>110</v>
      </c>
      <c r="G22" s="9">
        <v>43454</v>
      </c>
      <c r="H22" s="9">
        <v>43454</v>
      </c>
      <c r="I22" s="6" t="s">
        <v>459</v>
      </c>
      <c r="J22" s="6" t="s">
        <v>456</v>
      </c>
    </row>
    <row r="23" spans="1:10" s="8" customFormat="1" ht="108">
      <c r="A23" s="5" t="s">
        <v>323</v>
      </c>
      <c r="B23" s="5" t="s">
        <v>323</v>
      </c>
      <c r="C23" s="6">
        <v>1030201</v>
      </c>
      <c r="D23" s="6">
        <v>1030201002</v>
      </c>
      <c r="E23" s="7">
        <v>10191</v>
      </c>
      <c r="F23" s="6" t="s">
        <v>111</v>
      </c>
      <c r="G23" s="9">
        <v>15000</v>
      </c>
      <c r="H23" s="9">
        <v>15000</v>
      </c>
      <c r="I23" s="6" t="s">
        <v>459</v>
      </c>
      <c r="J23" s="6" t="s">
        <v>456</v>
      </c>
    </row>
    <row r="24" spans="1:10" s="8" customFormat="1" ht="108">
      <c r="A24" s="5" t="s">
        <v>323</v>
      </c>
      <c r="B24" s="5" t="s">
        <v>323</v>
      </c>
      <c r="C24" s="6">
        <v>1030202</v>
      </c>
      <c r="D24" s="6">
        <v>1030202005</v>
      </c>
      <c r="E24" s="7">
        <v>10195</v>
      </c>
      <c r="F24" s="6" t="s">
        <v>113</v>
      </c>
      <c r="G24" s="9">
        <v>2000</v>
      </c>
      <c r="H24" s="9">
        <v>2000</v>
      </c>
      <c r="I24" s="6" t="s">
        <v>459</v>
      </c>
      <c r="J24" s="6" t="s">
        <v>456</v>
      </c>
    </row>
    <row r="25" spans="1:10" s="8" customFormat="1" ht="108">
      <c r="A25" s="5" t="s">
        <v>323</v>
      </c>
      <c r="B25" s="5" t="s">
        <v>323</v>
      </c>
      <c r="C25" s="6">
        <v>1030211</v>
      </c>
      <c r="D25" s="6">
        <v>1030211999</v>
      </c>
      <c r="E25" s="7">
        <v>10196</v>
      </c>
      <c r="F25" s="6" t="s">
        <v>114</v>
      </c>
      <c r="G25" s="9">
        <v>1000</v>
      </c>
      <c r="H25" s="9">
        <v>1000</v>
      </c>
      <c r="I25" s="6" t="s">
        <v>459</v>
      </c>
      <c r="J25" s="6" t="s">
        <v>456</v>
      </c>
    </row>
    <row r="26" spans="1:10" s="8" customFormat="1" ht="108">
      <c r="A26" s="5" t="s">
        <v>323</v>
      </c>
      <c r="B26" s="5" t="s">
        <v>323</v>
      </c>
      <c r="C26" s="6">
        <v>1030202</v>
      </c>
      <c r="D26" s="6">
        <v>1030202001</v>
      </c>
      <c r="E26" s="7">
        <v>10199</v>
      </c>
      <c r="F26" s="6" t="s">
        <v>115</v>
      </c>
      <c r="G26" s="9">
        <v>3500</v>
      </c>
      <c r="H26" s="9">
        <v>3500</v>
      </c>
      <c r="I26" s="6" t="s">
        <v>459</v>
      </c>
      <c r="J26" s="6" t="s">
        <v>456</v>
      </c>
    </row>
    <row r="27" spans="1:10" s="8" customFormat="1" ht="108">
      <c r="A27" s="5" t="s">
        <v>323</v>
      </c>
      <c r="B27" s="5" t="s">
        <v>323</v>
      </c>
      <c r="C27" s="6">
        <v>1030202</v>
      </c>
      <c r="D27" s="6">
        <v>1030202005</v>
      </c>
      <c r="E27" s="7">
        <v>10206</v>
      </c>
      <c r="F27" s="6" t="s">
        <v>117</v>
      </c>
      <c r="G27" s="9">
        <v>3000</v>
      </c>
      <c r="H27" s="9">
        <v>3000</v>
      </c>
      <c r="I27" s="6" t="s">
        <v>459</v>
      </c>
      <c r="J27" s="6" t="s">
        <v>456</v>
      </c>
    </row>
    <row r="28" spans="1:10" s="8" customFormat="1" ht="108">
      <c r="A28" s="5" t="s">
        <v>323</v>
      </c>
      <c r="B28" s="5" t="s">
        <v>323</v>
      </c>
      <c r="C28" s="6">
        <v>1030211</v>
      </c>
      <c r="D28" s="6">
        <v>1030211999</v>
      </c>
      <c r="E28" s="7">
        <v>10207</v>
      </c>
      <c r="F28" s="6" t="s">
        <v>118</v>
      </c>
      <c r="G28" s="9">
        <v>2000</v>
      </c>
      <c r="H28" s="9">
        <v>2000</v>
      </c>
      <c r="I28" s="6" t="s">
        <v>459</v>
      </c>
      <c r="J28" s="6" t="s">
        <v>456</v>
      </c>
    </row>
    <row r="29" spans="1:10" s="8" customFormat="1" ht="108">
      <c r="A29" s="5" t="s">
        <v>323</v>
      </c>
      <c r="B29" s="5" t="s">
        <v>323</v>
      </c>
      <c r="C29" s="6">
        <v>1030202</v>
      </c>
      <c r="D29" s="6">
        <v>1030202001</v>
      </c>
      <c r="E29" s="7">
        <v>10210</v>
      </c>
      <c r="F29" s="6" t="s">
        <v>347</v>
      </c>
      <c r="G29" s="9">
        <v>1500</v>
      </c>
      <c r="H29" s="9">
        <v>1500</v>
      </c>
      <c r="I29" s="6" t="s">
        <v>459</v>
      </c>
      <c r="J29" s="6" t="s">
        <v>456</v>
      </c>
    </row>
    <row r="30" spans="1:10" s="8" customFormat="1" ht="108">
      <c r="A30" s="5" t="s">
        <v>323</v>
      </c>
      <c r="B30" s="5" t="s">
        <v>323</v>
      </c>
      <c r="C30" s="6">
        <v>1030210</v>
      </c>
      <c r="D30" s="6">
        <v>1030210001</v>
      </c>
      <c r="E30" s="7">
        <v>10362</v>
      </c>
      <c r="F30" s="6" t="s">
        <v>205</v>
      </c>
      <c r="G30" s="9">
        <v>3000</v>
      </c>
      <c r="H30" s="9">
        <v>3000</v>
      </c>
      <c r="I30" s="6" t="s">
        <v>459</v>
      </c>
      <c r="J30" s="6" t="s">
        <v>456</v>
      </c>
    </row>
    <row r="31" spans="1:10" s="8" customFormat="1" ht="108">
      <c r="A31" s="5" t="s">
        <v>323</v>
      </c>
      <c r="B31" s="5" t="s">
        <v>323</v>
      </c>
      <c r="C31" s="6">
        <v>1030211</v>
      </c>
      <c r="D31" s="6"/>
      <c r="E31" s="7">
        <v>10364</v>
      </c>
      <c r="F31" s="6" t="s">
        <v>206</v>
      </c>
      <c r="G31" s="9">
        <v>17600</v>
      </c>
      <c r="H31" s="9">
        <v>17600</v>
      </c>
      <c r="I31" s="6" t="s">
        <v>459</v>
      </c>
      <c r="J31" s="6" t="s">
        <v>456</v>
      </c>
    </row>
    <row r="32" spans="1:10" s="8" customFormat="1" ht="108">
      <c r="A32" s="5" t="s">
        <v>323</v>
      </c>
      <c r="B32" s="5" t="s">
        <v>323</v>
      </c>
      <c r="C32" s="6">
        <v>1030201</v>
      </c>
      <c r="D32" s="6">
        <v>1030201001</v>
      </c>
      <c r="E32" s="7">
        <v>10368</v>
      </c>
      <c r="F32" s="6" t="s">
        <v>210</v>
      </c>
      <c r="G32" s="9">
        <v>43453.2</v>
      </c>
      <c r="H32" s="9">
        <v>43453.2</v>
      </c>
      <c r="I32" s="6" t="s">
        <v>459</v>
      </c>
      <c r="J32" s="6" t="s">
        <v>456</v>
      </c>
    </row>
    <row r="33" spans="1:10" s="8" customFormat="1" ht="108">
      <c r="A33" s="5" t="s">
        <v>323</v>
      </c>
      <c r="B33" s="5" t="s">
        <v>323</v>
      </c>
      <c r="C33" s="6">
        <v>1030201</v>
      </c>
      <c r="D33" s="6">
        <v>1030201002</v>
      </c>
      <c r="E33" s="7">
        <v>10369</v>
      </c>
      <c r="F33" s="6" t="s">
        <v>211</v>
      </c>
      <c r="G33" s="9">
        <v>1000</v>
      </c>
      <c r="H33" s="9">
        <v>1000</v>
      </c>
      <c r="I33" s="6" t="s">
        <v>459</v>
      </c>
      <c r="J33" s="6" t="s">
        <v>456</v>
      </c>
    </row>
    <row r="34" spans="1:10" s="8" customFormat="1" ht="108">
      <c r="A34" s="5" t="s">
        <v>323</v>
      </c>
      <c r="B34" s="5" t="s">
        <v>323</v>
      </c>
      <c r="C34" s="6">
        <v>1030213</v>
      </c>
      <c r="D34" s="6">
        <v>1030213004</v>
      </c>
      <c r="E34" s="7">
        <v>10383</v>
      </c>
      <c r="F34" s="6" t="s">
        <v>216</v>
      </c>
      <c r="G34" s="9">
        <v>1500</v>
      </c>
      <c r="H34" s="9">
        <v>1500</v>
      </c>
      <c r="I34" s="6" t="s">
        <v>459</v>
      </c>
      <c r="J34" s="6" t="s">
        <v>456</v>
      </c>
    </row>
    <row r="35" spans="1:10" s="8" customFormat="1" ht="108">
      <c r="A35" s="5" t="s">
        <v>323</v>
      </c>
      <c r="B35" s="5" t="s">
        <v>323</v>
      </c>
      <c r="C35" s="6">
        <v>1030202</v>
      </c>
      <c r="D35" s="6">
        <v>1030202005</v>
      </c>
      <c r="E35" s="7">
        <v>10384</v>
      </c>
      <c r="F35" s="6" t="s">
        <v>217</v>
      </c>
      <c r="G35" s="9">
        <v>2500</v>
      </c>
      <c r="H35" s="9">
        <v>2500</v>
      </c>
      <c r="I35" s="6" t="s">
        <v>459</v>
      </c>
      <c r="J35" s="6" t="s">
        <v>456</v>
      </c>
    </row>
    <row r="36" spans="1:10" s="8" customFormat="1" ht="108">
      <c r="A36" s="5" t="s">
        <v>323</v>
      </c>
      <c r="B36" s="5" t="s">
        <v>323</v>
      </c>
      <c r="C36" s="6">
        <v>1030202</v>
      </c>
      <c r="D36" s="6"/>
      <c r="E36" s="7">
        <v>10586</v>
      </c>
      <c r="F36" s="6" t="s">
        <v>271</v>
      </c>
      <c r="G36" s="9">
        <v>5000</v>
      </c>
      <c r="H36" s="9">
        <v>5000</v>
      </c>
      <c r="I36" s="6" t="s">
        <v>459</v>
      </c>
      <c r="J36" s="6" t="s">
        <v>456</v>
      </c>
    </row>
    <row r="37" spans="1:10" s="8" customFormat="1" ht="108">
      <c r="A37" s="5" t="s">
        <v>323</v>
      </c>
      <c r="B37" s="5" t="s">
        <v>323</v>
      </c>
      <c r="C37" s="6">
        <v>1030299</v>
      </c>
      <c r="D37" s="6"/>
      <c r="E37" s="7">
        <v>10588</v>
      </c>
      <c r="F37" s="6" t="s">
        <v>272</v>
      </c>
      <c r="G37" s="9">
        <v>5000</v>
      </c>
      <c r="H37" s="9">
        <v>5000</v>
      </c>
      <c r="I37" s="6" t="s">
        <v>459</v>
      </c>
      <c r="J37" s="6" t="s">
        <v>456</v>
      </c>
    </row>
    <row r="38" spans="1:10" s="8" customFormat="1" ht="108">
      <c r="A38" s="5" t="s">
        <v>323</v>
      </c>
      <c r="B38" s="5" t="s">
        <v>323</v>
      </c>
      <c r="C38" s="6">
        <v>1040102</v>
      </c>
      <c r="D38" s="6"/>
      <c r="E38" s="7">
        <v>10589</v>
      </c>
      <c r="F38" s="6" t="s">
        <v>273</v>
      </c>
      <c r="G38" s="9">
        <v>9600</v>
      </c>
      <c r="H38" s="9">
        <v>9600</v>
      </c>
      <c r="I38" s="6" t="s">
        <v>459</v>
      </c>
      <c r="J38" s="6" t="s">
        <v>456</v>
      </c>
    </row>
    <row r="39" spans="1:10" s="8" customFormat="1" ht="108">
      <c r="A39" s="5" t="s">
        <v>323</v>
      </c>
      <c r="B39" s="5" t="s">
        <v>323</v>
      </c>
      <c r="C39" s="6">
        <v>1030102</v>
      </c>
      <c r="D39" s="6"/>
      <c r="E39" s="7">
        <v>10623</v>
      </c>
      <c r="F39" s="6" t="s">
        <v>335</v>
      </c>
      <c r="G39" s="9">
        <v>1500</v>
      </c>
      <c r="H39" s="9">
        <v>1500</v>
      </c>
      <c r="I39" s="6" t="s">
        <v>459</v>
      </c>
      <c r="J39" s="6" t="s">
        <v>456</v>
      </c>
    </row>
    <row r="40" spans="1:10" s="8" customFormat="1" ht="108">
      <c r="A40" s="5" t="s">
        <v>323</v>
      </c>
      <c r="B40" s="5" t="s">
        <v>323</v>
      </c>
      <c r="C40" s="6">
        <v>1040102</v>
      </c>
      <c r="D40" s="6"/>
      <c r="E40" s="7">
        <v>10639</v>
      </c>
      <c r="F40" s="6" t="s">
        <v>368</v>
      </c>
      <c r="G40" s="9">
        <v>10000</v>
      </c>
      <c r="H40" s="9">
        <v>10000</v>
      </c>
      <c r="I40" s="6" t="s">
        <v>459</v>
      </c>
      <c r="J40" s="6" t="s">
        <v>456</v>
      </c>
    </row>
    <row r="41" spans="1:10" s="8" customFormat="1" ht="108">
      <c r="A41" s="5" t="s">
        <v>323</v>
      </c>
      <c r="B41" s="5" t="s">
        <v>323</v>
      </c>
      <c r="C41" s="6">
        <v>1030202</v>
      </c>
      <c r="D41" s="6"/>
      <c r="E41" s="7">
        <v>10640</v>
      </c>
      <c r="F41" s="6" t="s">
        <v>369</v>
      </c>
      <c r="G41" s="9">
        <v>4000</v>
      </c>
      <c r="H41" s="9">
        <v>4000</v>
      </c>
      <c r="I41" s="6" t="s">
        <v>459</v>
      </c>
      <c r="J41" s="6" t="s">
        <v>456</v>
      </c>
    </row>
    <row r="42" spans="1:10" s="8" customFormat="1" ht="108">
      <c r="A42" s="5" t="s">
        <v>323</v>
      </c>
      <c r="B42" s="5" t="s">
        <v>323</v>
      </c>
      <c r="C42" s="6">
        <v>1030211</v>
      </c>
      <c r="D42" s="6"/>
      <c r="E42" s="7">
        <v>10641</v>
      </c>
      <c r="F42" s="6" t="s">
        <v>370</v>
      </c>
      <c r="G42" s="9">
        <v>3000</v>
      </c>
      <c r="H42" s="9">
        <v>3000</v>
      </c>
      <c r="I42" s="6" t="s">
        <v>459</v>
      </c>
      <c r="J42" s="6" t="s">
        <v>456</v>
      </c>
    </row>
    <row r="43" spans="1:10" s="8" customFormat="1" ht="108">
      <c r="A43" s="5" t="s">
        <v>323</v>
      </c>
      <c r="B43" s="5" t="s">
        <v>323</v>
      </c>
      <c r="C43" s="6">
        <v>1030299</v>
      </c>
      <c r="D43" s="6"/>
      <c r="E43" s="7">
        <v>10642</v>
      </c>
      <c r="F43" s="6" t="s">
        <v>371</v>
      </c>
      <c r="G43" s="9">
        <v>8000</v>
      </c>
      <c r="H43" s="9">
        <v>8000</v>
      </c>
      <c r="I43" s="6" t="s">
        <v>459</v>
      </c>
      <c r="J43" s="6" t="s">
        <v>456</v>
      </c>
    </row>
    <row r="44" spans="1:10" s="8" customFormat="1" ht="72">
      <c r="A44" s="5" t="s">
        <v>324</v>
      </c>
      <c r="B44" s="5" t="s">
        <v>328</v>
      </c>
      <c r="C44" s="6">
        <v>1040401</v>
      </c>
      <c r="D44" s="6">
        <v>1040401001</v>
      </c>
      <c r="E44" s="7">
        <v>10067</v>
      </c>
      <c r="F44" s="6" t="s">
        <v>34</v>
      </c>
      <c r="G44" s="9">
        <v>62000</v>
      </c>
      <c r="H44" s="9">
        <v>62000</v>
      </c>
      <c r="I44" s="6" t="s">
        <v>468</v>
      </c>
      <c r="J44" s="6" t="s">
        <v>456</v>
      </c>
    </row>
    <row r="45" spans="1:10" s="8" customFormat="1">
      <c r="A45" s="5" t="s">
        <v>323</v>
      </c>
      <c r="B45" s="5" t="s">
        <v>323</v>
      </c>
      <c r="C45" s="6">
        <v>1030102</v>
      </c>
      <c r="D45" s="6">
        <v>1030102009</v>
      </c>
      <c r="E45" s="7">
        <v>10092</v>
      </c>
      <c r="F45" s="6" t="s">
        <v>52</v>
      </c>
      <c r="G45" s="9">
        <v>250</v>
      </c>
      <c r="H45" s="9">
        <v>250</v>
      </c>
      <c r="I45" s="6" t="s">
        <v>468</v>
      </c>
      <c r="J45" s="6" t="s">
        <v>456</v>
      </c>
    </row>
    <row r="46" spans="1:10" s="8" customFormat="1">
      <c r="A46" s="5" t="s">
        <v>323</v>
      </c>
      <c r="B46" s="5" t="s">
        <v>323</v>
      </c>
      <c r="C46" s="6">
        <v>1030299</v>
      </c>
      <c r="D46" s="6">
        <v>1030299011</v>
      </c>
      <c r="E46" s="7">
        <v>10093</v>
      </c>
      <c r="F46" s="6" t="s">
        <v>53</v>
      </c>
      <c r="G46" s="9">
        <v>500</v>
      </c>
      <c r="H46" s="9">
        <v>500</v>
      </c>
      <c r="I46" s="6" t="s">
        <v>468</v>
      </c>
      <c r="J46" s="6" t="s">
        <v>456</v>
      </c>
    </row>
    <row r="47" spans="1:10" s="8" customFormat="1">
      <c r="A47" s="5" t="s">
        <v>323</v>
      </c>
      <c r="B47" s="5" t="s">
        <v>323</v>
      </c>
      <c r="C47" s="6">
        <v>1030299</v>
      </c>
      <c r="D47" s="6">
        <v>1030299011</v>
      </c>
      <c r="E47" s="7">
        <v>10094</v>
      </c>
      <c r="F47" s="6" t="s">
        <v>54</v>
      </c>
      <c r="G47" s="9">
        <v>400</v>
      </c>
      <c r="H47" s="9">
        <v>400</v>
      </c>
      <c r="I47" s="6" t="s">
        <v>468</v>
      </c>
      <c r="J47" s="6" t="s">
        <v>456</v>
      </c>
    </row>
    <row r="48" spans="1:10" s="8" customFormat="1">
      <c r="A48" s="5" t="s">
        <v>323</v>
      </c>
      <c r="B48" s="5" t="s">
        <v>323</v>
      </c>
      <c r="C48" s="6">
        <v>1030299</v>
      </c>
      <c r="D48" s="6">
        <v>1030299011</v>
      </c>
      <c r="E48" s="7">
        <v>10095</v>
      </c>
      <c r="F48" s="6" t="s">
        <v>55</v>
      </c>
      <c r="G48" s="9">
        <v>400</v>
      </c>
      <c r="H48" s="9">
        <v>400</v>
      </c>
      <c r="I48" s="6" t="s">
        <v>468</v>
      </c>
      <c r="J48" s="6" t="s">
        <v>456</v>
      </c>
    </row>
    <row r="49" spans="1:10" s="8" customFormat="1">
      <c r="A49" s="5" t="s">
        <v>323</v>
      </c>
      <c r="B49" s="5" t="s">
        <v>323</v>
      </c>
      <c r="C49" s="6">
        <v>1030201</v>
      </c>
      <c r="D49" s="6">
        <v>1030201001</v>
      </c>
      <c r="E49" s="7">
        <v>10143</v>
      </c>
      <c r="F49" s="6" t="s">
        <v>81</v>
      </c>
      <c r="G49" s="9">
        <v>56250</v>
      </c>
      <c r="H49" s="9">
        <v>56250</v>
      </c>
      <c r="I49" s="6" t="s">
        <v>468</v>
      </c>
      <c r="J49" s="6" t="s">
        <v>456</v>
      </c>
    </row>
    <row r="50" spans="1:10" s="8" customFormat="1">
      <c r="A50" s="5" t="s">
        <v>323</v>
      </c>
      <c r="B50" s="5" t="s">
        <v>323</v>
      </c>
      <c r="C50" s="6">
        <v>1030201</v>
      </c>
      <c r="D50" s="6">
        <v>1030201002</v>
      </c>
      <c r="E50" s="7">
        <v>10144</v>
      </c>
      <c r="F50" s="6" t="s">
        <v>82</v>
      </c>
      <c r="G50" s="9">
        <v>7800</v>
      </c>
      <c r="H50" s="9">
        <v>7800</v>
      </c>
      <c r="I50" s="6" t="s">
        <v>468</v>
      </c>
      <c r="J50" s="6" t="s">
        <v>456</v>
      </c>
    </row>
    <row r="51" spans="1:10" s="8" customFormat="1">
      <c r="A51" s="5" t="s">
        <v>323</v>
      </c>
      <c r="B51" s="5" t="s">
        <v>323</v>
      </c>
      <c r="C51" s="6">
        <v>1030202</v>
      </c>
      <c r="D51" s="6">
        <v>1030202001</v>
      </c>
      <c r="E51" s="7">
        <v>10147</v>
      </c>
      <c r="F51" s="6" t="s">
        <v>85</v>
      </c>
      <c r="G51" s="9">
        <v>4000</v>
      </c>
      <c r="H51" s="9">
        <v>4000</v>
      </c>
      <c r="I51" s="6" t="s">
        <v>468</v>
      </c>
      <c r="J51" s="6" t="s">
        <v>456</v>
      </c>
    </row>
    <row r="52" spans="1:10" s="8" customFormat="1">
      <c r="A52" s="5" t="s">
        <v>323</v>
      </c>
      <c r="B52" s="5" t="s">
        <v>323</v>
      </c>
      <c r="C52" s="6">
        <v>1030211</v>
      </c>
      <c r="D52" s="6">
        <v>1030211999</v>
      </c>
      <c r="E52" s="7">
        <v>10149</v>
      </c>
      <c r="F52" s="6" t="s">
        <v>87</v>
      </c>
      <c r="G52" s="9">
        <v>1000</v>
      </c>
      <c r="H52" s="9">
        <v>1000</v>
      </c>
      <c r="I52" s="6" t="s">
        <v>468</v>
      </c>
      <c r="J52" s="6" t="s">
        <v>456</v>
      </c>
    </row>
    <row r="53" spans="1:10" s="8" customFormat="1">
      <c r="A53" s="5" t="s">
        <v>323</v>
      </c>
      <c r="B53" s="5" t="s">
        <v>323</v>
      </c>
      <c r="C53" s="6">
        <v>1030201</v>
      </c>
      <c r="D53" s="6">
        <v>1030201001</v>
      </c>
      <c r="E53" s="7">
        <v>10154</v>
      </c>
      <c r="F53" s="6" t="s">
        <v>88</v>
      </c>
      <c r="G53" s="9">
        <v>20223.84</v>
      </c>
      <c r="H53" s="9">
        <v>20223.84</v>
      </c>
      <c r="I53" s="6" t="s">
        <v>468</v>
      </c>
      <c r="J53" s="6" t="s">
        <v>456</v>
      </c>
    </row>
    <row r="54" spans="1:10" s="8" customFormat="1">
      <c r="A54" s="5" t="s">
        <v>323</v>
      </c>
      <c r="B54" s="5" t="s">
        <v>323</v>
      </c>
      <c r="C54" s="6">
        <v>1030201</v>
      </c>
      <c r="D54" s="6">
        <v>1030201001</v>
      </c>
      <c r="E54" s="7">
        <v>10155</v>
      </c>
      <c r="F54" s="6" t="s">
        <v>89</v>
      </c>
      <c r="G54" s="9">
        <v>6000</v>
      </c>
      <c r="H54" s="9">
        <v>6000</v>
      </c>
      <c r="I54" s="6" t="s">
        <v>468</v>
      </c>
      <c r="J54" s="6" t="s">
        <v>456</v>
      </c>
    </row>
    <row r="55" spans="1:10" s="8" customFormat="1">
      <c r="A55" s="5" t="s">
        <v>323</v>
      </c>
      <c r="B55" s="5" t="s">
        <v>323</v>
      </c>
      <c r="C55" s="6">
        <v>1030202</v>
      </c>
      <c r="D55" s="6">
        <v>1030202005</v>
      </c>
      <c r="E55" s="7">
        <v>10160</v>
      </c>
      <c r="F55" s="6" t="s">
        <v>91</v>
      </c>
      <c r="G55" s="9">
        <v>1000</v>
      </c>
      <c r="H55" s="9">
        <v>1000</v>
      </c>
      <c r="I55" s="6" t="s">
        <v>468</v>
      </c>
      <c r="J55" s="6" t="s">
        <v>456</v>
      </c>
    </row>
    <row r="56" spans="1:10" s="8" customFormat="1">
      <c r="A56" s="5" t="s">
        <v>323</v>
      </c>
      <c r="B56" s="5" t="s">
        <v>323</v>
      </c>
      <c r="C56" s="6">
        <v>1030211</v>
      </c>
      <c r="D56" s="6">
        <v>1030211999</v>
      </c>
      <c r="E56" s="7">
        <v>10161</v>
      </c>
      <c r="F56" s="6" t="s">
        <v>92</v>
      </c>
      <c r="G56" s="9">
        <v>1500</v>
      </c>
      <c r="H56" s="9">
        <v>1500</v>
      </c>
      <c r="I56" s="6" t="s">
        <v>468</v>
      </c>
      <c r="J56" s="6" t="s">
        <v>456</v>
      </c>
    </row>
    <row r="57" spans="1:10" s="8" customFormat="1">
      <c r="A57" s="5" t="s">
        <v>323</v>
      </c>
      <c r="B57" s="5" t="s">
        <v>323</v>
      </c>
      <c r="C57" s="6">
        <v>1030202</v>
      </c>
      <c r="D57" s="6">
        <v>1030202005</v>
      </c>
      <c r="E57" s="7">
        <v>10168</v>
      </c>
      <c r="F57" s="6" t="s">
        <v>94</v>
      </c>
      <c r="G57" s="9">
        <v>1000</v>
      </c>
      <c r="H57" s="9">
        <v>1000</v>
      </c>
      <c r="I57" s="6" t="s">
        <v>468</v>
      </c>
      <c r="J57" s="6" t="s">
        <v>456</v>
      </c>
    </row>
    <row r="58" spans="1:10" s="8" customFormat="1">
      <c r="A58" s="5" t="s">
        <v>323</v>
      </c>
      <c r="B58" s="5" t="s">
        <v>323</v>
      </c>
      <c r="C58" s="6">
        <v>1030211</v>
      </c>
      <c r="D58" s="6">
        <v>1030211999</v>
      </c>
      <c r="E58" s="7">
        <v>10169</v>
      </c>
      <c r="F58" s="6" t="s">
        <v>95</v>
      </c>
      <c r="G58" s="9">
        <v>1000</v>
      </c>
      <c r="H58" s="9">
        <v>1000</v>
      </c>
      <c r="I58" s="6" t="s">
        <v>468</v>
      </c>
      <c r="J58" s="6" t="s">
        <v>456</v>
      </c>
    </row>
    <row r="59" spans="1:10" s="8" customFormat="1">
      <c r="A59" s="5" t="s">
        <v>323</v>
      </c>
      <c r="B59" s="5" t="s">
        <v>323</v>
      </c>
      <c r="C59" s="6">
        <v>1030202</v>
      </c>
      <c r="D59" s="6">
        <v>1030202001</v>
      </c>
      <c r="E59" s="7">
        <v>10173</v>
      </c>
      <c r="F59" s="6" t="s">
        <v>96</v>
      </c>
      <c r="G59" s="9">
        <v>500</v>
      </c>
      <c r="H59" s="9">
        <v>500</v>
      </c>
      <c r="I59" s="6" t="s">
        <v>468</v>
      </c>
      <c r="J59" s="6" t="s">
        <v>456</v>
      </c>
    </row>
    <row r="60" spans="1:10" s="8" customFormat="1">
      <c r="A60" s="5" t="s">
        <v>323</v>
      </c>
      <c r="B60" s="5" t="s">
        <v>323</v>
      </c>
      <c r="C60" s="6">
        <v>1030211</v>
      </c>
      <c r="D60" s="6">
        <v>1030211001</v>
      </c>
      <c r="E60" s="7">
        <v>10377</v>
      </c>
      <c r="F60" s="6" t="s">
        <v>215</v>
      </c>
      <c r="G60" s="9">
        <v>2000</v>
      </c>
      <c r="H60" s="9">
        <v>2000</v>
      </c>
      <c r="I60" s="6" t="s">
        <v>468</v>
      </c>
      <c r="J60" s="6" t="s">
        <v>456</v>
      </c>
    </row>
    <row r="61" spans="1:10" s="8" customFormat="1">
      <c r="A61" s="5" t="s">
        <v>323</v>
      </c>
      <c r="B61" s="5" t="s">
        <v>323</v>
      </c>
      <c r="C61" s="6">
        <v>1040102</v>
      </c>
      <c r="D61" s="6">
        <v>1040102008</v>
      </c>
      <c r="E61" s="7">
        <v>10391</v>
      </c>
      <c r="F61" s="6" t="s">
        <v>219</v>
      </c>
      <c r="G61" s="9">
        <v>5000</v>
      </c>
      <c r="H61" s="9">
        <v>5000</v>
      </c>
      <c r="I61" s="6" t="s">
        <v>468</v>
      </c>
      <c r="J61" s="6" t="s">
        <v>456</v>
      </c>
    </row>
    <row r="62" spans="1:10" s="8" customFormat="1">
      <c r="A62" s="5" t="s">
        <v>323</v>
      </c>
      <c r="B62" s="5" t="s">
        <v>323</v>
      </c>
      <c r="C62" s="6">
        <v>1030202</v>
      </c>
      <c r="D62" s="6">
        <v>1030202005</v>
      </c>
      <c r="E62" s="7">
        <v>10393</v>
      </c>
      <c r="F62" s="6" t="s">
        <v>221</v>
      </c>
      <c r="G62" s="9">
        <v>5000</v>
      </c>
      <c r="H62" s="9">
        <v>5000</v>
      </c>
      <c r="I62" s="6" t="s">
        <v>468</v>
      </c>
      <c r="J62" s="6" t="s">
        <v>456</v>
      </c>
    </row>
    <row r="63" spans="1:10" s="8" customFormat="1">
      <c r="A63" s="5" t="s">
        <v>323</v>
      </c>
      <c r="B63" s="5" t="s">
        <v>328</v>
      </c>
      <c r="C63" s="6">
        <v>1030213</v>
      </c>
      <c r="D63" s="6">
        <v>1030213999</v>
      </c>
      <c r="E63" s="7">
        <v>10403</v>
      </c>
      <c r="F63" s="6" t="s">
        <v>224</v>
      </c>
      <c r="G63" s="9">
        <v>2500</v>
      </c>
      <c r="H63" s="9">
        <v>2500</v>
      </c>
      <c r="I63" s="6" t="s">
        <v>468</v>
      </c>
      <c r="J63" s="6" t="s">
        <v>456</v>
      </c>
    </row>
    <row r="64" spans="1:10" s="8" customFormat="1">
      <c r="A64" s="5" t="s">
        <v>323</v>
      </c>
      <c r="B64" s="5" t="s">
        <v>323</v>
      </c>
      <c r="C64" s="6">
        <v>1030214</v>
      </c>
      <c r="D64" s="6">
        <v>1030214999</v>
      </c>
      <c r="E64" s="7">
        <v>10559</v>
      </c>
      <c r="F64" s="6" t="s">
        <v>253</v>
      </c>
      <c r="G64" s="9">
        <v>1000</v>
      </c>
      <c r="H64" s="9">
        <v>1000</v>
      </c>
      <c r="I64" s="6" t="s">
        <v>468</v>
      </c>
      <c r="J64" s="6" t="s">
        <v>456</v>
      </c>
    </row>
    <row r="65" spans="1:10" s="8" customFormat="1" ht="108">
      <c r="A65" s="5" t="s">
        <v>326</v>
      </c>
      <c r="B65" s="5" t="s">
        <v>328</v>
      </c>
      <c r="C65" s="6">
        <v>1030211</v>
      </c>
      <c r="D65" s="6"/>
      <c r="E65" s="7">
        <v>10032</v>
      </c>
      <c r="F65" s="6" t="s">
        <v>17</v>
      </c>
      <c r="G65" s="9">
        <v>51700</v>
      </c>
      <c r="H65" s="9">
        <v>51700</v>
      </c>
      <c r="I65" s="6" t="s">
        <v>465</v>
      </c>
      <c r="J65" s="6" t="s">
        <v>456</v>
      </c>
    </row>
    <row r="66" spans="1:10" s="8" customFormat="1" ht="108">
      <c r="A66" s="5" t="s">
        <v>326</v>
      </c>
      <c r="B66" s="5" t="s">
        <v>328</v>
      </c>
      <c r="C66" s="6">
        <v>1040101</v>
      </c>
      <c r="D66" s="6"/>
      <c r="E66" s="7">
        <v>10039</v>
      </c>
      <c r="F66" s="6" t="s">
        <v>342</v>
      </c>
      <c r="G66" s="9">
        <v>20000</v>
      </c>
      <c r="H66" s="9">
        <v>0</v>
      </c>
      <c r="I66" s="6" t="s">
        <v>465</v>
      </c>
      <c r="J66" s="6" t="s">
        <v>456</v>
      </c>
    </row>
    <row r="67" spans="1:10" s="8" customFormat="1" ht="108">
      <c r="A67" s="5" t="s">
        <v>326</v>
      </c>
      <c r="B67" s="5" t="s">
        <v>328</v>
      </c>
      <c r="C67" s="6">
        <v>1040101</v>
      </c>
      <c r="D67" s="6"/>
      <c r="E67" s="7">
        <v>10052</v>
      </c>
      <c r="F67" s="6" t="s">
        <v>24</v>
      </c>
      <c r="G67" s="9">
        <v>41000</v>
      </c>
      <c r="H67" s="9">
        <v>41000</v>
      </c>
      <c r="I67" s="6" t="s">
        <v>465</v>
      </c>
      <c r="J67" s="6" t="s">
        <v>456</v>
      </c>
    </row>
    <row r="68" spans="1:10" s="8" customFormat="1" ht="108">
      <c r="A68" s="5" t="s">
        <v>323</v>
      </c>
      <c r="B68" s="5" t="s">
        <v>323</v>
      </c>
      <c r="C68" s="6">
        <v>1030211</v>
      </c>
      <c r="D68" s="6">
        <v>1030211999</v>
      </c>
      <c r="E68" s="7">
        <v>10058</v>
      </c>
      <c r="F68" s="6" t="s">
        <v>28</v>
      </c>
      <c r="G68" s="9">
        <v>400</v>
      </c>
      <c r="H68" s="9">
        <v>400</v>
      </c>
      <c r="I68" s="6" t="s">
        <v>465</v>
      </c>
      <c r="J68" s="6" t="s">
        <v>456</v>
      </c>
    </row>
    <row r="69" spans="1:10" s="8" customFormat="1" ht="108">
      <c r="A69" s="5" t="s">
        <v>323</v>
      </c>
      <c r="B69" s="5" t="s">
        <v>323</v>
      </c>
      <c r="C69" s="6">
        <v>1030202</v>
      </c>
      <c r="D69" s="6"/>
      <c r="E69" s="7">
        <v>10061</v>
      </c>
      <c r="F69" s="6" t="s">
        <v>29</v>
      </c>
      <c r="G69" s="9">
        <v>490</v>
      </c>
      <c r="H69" s="9">
        <v>490</v>
      </c>
      <c r="I69" s="6" t="s">
        <v>465</v>
      </c>
      <c r="J69" s="6" t="s">
        <v>456</v>
      </c>
    </row>
    <row r="70" spans="1:10" s="8" customFormat="1" ht="108">
      <c r="A70" s="5" t="s">
        <v>323</v>
      </c>
      <c r="B70" s="5" t="s">
        <v>163</v>
      </c>
      <c r="C70" s="6">
        <v>1030212</v>
      </c>
      <c r="D70" s="6"/>
      <c r="E70" s="7">
        <v>10068</v>
      </c>
      <c r="F70" s="6" t="s">
        <v>35</v>
      </c>
      <c r="G70" s="9">
        <v>40000</v>
      </c>
      <c r="H70" s="9">
        <v>40000</v>
      </c>
      <c r="I70" s="6" t="s">
        <v>465</v>
      </c>
      <c r="J70" s="6" t="s">
        <v>456</v>
      </c>
    </row>
    <row r="71" spans="1:10" s="8" customFormat="1" ht="108">
      <c r="A71" s="5" t="s">
        <v>323</v>
      </c>
      <c r="B71" s="5" t="s">
        <v>323</v>
      </c>
      <c r="C71" s="6">
        <v>1030102</v>
      </c>
      <c r="D71" s="6">
        <v>1030102009</v>
      </c>
      <c r="E71" s="7">
        <v>10087</v>
      </c>
      <c r="F71" s="6" t="s">
        <v>48</v>
      </c>
      <c r="G71" s="9">
        <v>900</v>
      </c>
      <c r="H71" s="9">
        <v>900</v>
      </c>
      <c r="I71" s="6" t="s">
        <v>465</v>
      </c>
      <c r="J71" s="6" t="s">
        <v>456</v>
      </c>
    </row>
    <row r="72" spans="1:10" s="8" customFormat="1" ht="108">
      <c r="A72" s="5" t="s">
        <v>323</v>
      </c>
      <c r="B72" s="5" t="s">
        <v>323</v>
      </c>
      <c r="C72" s="6">
        <v>1030299</v>
      </c>
      <c r="D72" s="6">
        <v>1030299011</v>
      </c>
      <c r="E72" s="7">
        <v>10088</v>
      </c>
      <c r="F72" s="6" t="s">
        <v>49</v>
      </c>
      <c r="G72" s="9">
        <v>3000</v>
      </c>
      <c r="H72" s="9">
        <v>3000</v>
      </c>
      <c r="I72" s="6" t="s">
        <v>465</v>
      </c>
      <c r="J72" s="6" t="s">
        <v>456</v>
      </c>
    </row>
    <row r="73" spans="1:10" s="8" customFormat="1" ht="108">
      <c r="A73" s="5" t="s">
        <v>323</v>
      </c>
      <c r="B73" s="5" t="s">
        <v>163</v>
      </c>
      <c r="C73" s="6">
        <v>1030204</v>
      </c>
      <c r="D73" s="6">
        <v>1030204004</v>
      </c>
      <c r="E73" s="7">
        <v>10321</v>
      </c>
      <c r="F73" s="6" t="s">
        <v>350</v>
      </c>
      <c r="G73" s="9">
        <v>20000</v>
      </c>
      <c r="H73" s="9">
        <v>15000</v>
      </c>
      <c r="I73" s="6" t="s">
        <v>465</v>
      </c>
      <c r="J73" s="6" t="s">
        <v>456</v>
      </c>
    </row>
    <row r="74" spans="1:10" s="8" customFormat="1" ht="108">
      <c r="A74" s="5" t="s">
        <v>326</v>
      </c>
      <c r="B74" s="5" t="s">
        <v>328</v>
      </c>
      <c r="C74" s="6">
        <v>1040102</v>
      </c>
      <c r="D74" s="6"/>
      <c r="E74" s="7">
        <v>10406</v>
      </c>
      <c r="F74" s="6" t="s">
        <v>226</v>
      </c>
      <c r="G74" s="9">
        <v>6000</v>
      </c>
      <c r="H74" s="9">
        <v>6000</v>
      </c>
      <c r="I74" s="6" t="s">
        <v>465</v>
      </c>
      <c r="J74" s="6" t="s">
        <v>456</v>
      </c>
    </row>
    <row r="75" spans="1:10" s="8" customFormat="1" ht="108">
      <c r="A75" s="5" t="s">
        <v>323</v>
      </c>
      <c r="B75" s="5" t="s">
        <v>163</v>
      </c>
      <c r="C75" s="6">
        <v>1030212</v>
      </c>
      <c r="D75" s="6"/>
      <c r="E75" s="7">
        <v>10510</v>
      </c>
      <c r="F75" s="6" t="s">
        <v>230</v>
      </c>
      <c r="G75" s="9">
        <v>6000</v>
      </c>
      <c r="H75" s="9">
        <v>6000</v>
      </c>
      <c r="I75" s="6" t="s">
        <v>465</v>
      </c>
      <c r="J75" s="6" t="s">
        <v>456</v>
      </c>
    </row>
    <row r="76" spans="1:10" s="8" customFormat="1" ht="108">
      <c r="A76" s="5" t="s">
        <v>326</v>
      </c>
      <c r="B76" s="5" t="s">
        <v>328</v>
      </c>
      <c r="C76" s="6">
        <v>1040401</v>
      </c>
      <c r="D76" s="6"/>
      <c r="E76" s="7">
        <v>10530</v>
      </c>
      <c r="F76" s="6" t="s">
        <v>240</v>
      </c>
      <c r="G76" s="9">
        <v>30000</v>
      </c>
      <c r="H76" s="9">
        <v>0</v>
      </c>
      <c r="I76" s="6" t="s">
        <v>465</v>
      </c>
      <c r="J76" s="6" t="s">
        <v>456</v>
      </c>
    </row>
    <row r="77" spans="1:10" s="8" customFormat="1" ht="108">
      <c r="A77" s="5" t="s">
        <v>174</v>
      </c>
      <c r="B77" s="5" t="s">
        <v>329</v>
      </c>
      <c r="C77" s="6">
        <v>1040399</v>
      </c>
      <c r="D77" s="6"/>
      <c r="E77" s="7">
        <v>10548</v>
      </c>
      <c r="F77" s="6" t="s">
        <v>245</v>
      </c>
      <c r="G77" s="9">
        <v>42500</v>
      </c>
      <c r="H77" s="9">
        <v>42500</v>
      </c>
      <c r="I77" s="6" t="s">
        <v>465</v>
      </c>
      <c r="J77" s="6" t="s">
        <v>456</v>
      </c>
    </row>
    <row r="78" spans="1:10" s="8" customFormat="1" ht="108">
      <c r="A78" s="5" t="s">
        <v>174</v>
      </c>
      <c r="B78" s="5" t="s">
        <v>328</v>
      </c>
      <c r="C78" s="6">
        <v>1040399</v>
      </c>
      <c r="D78" s="6"/>
      <c r="E78" s="7">
        <v>10549</v>
      </c>
      <c r="F78" s="6" t="s">
        <v>246</v>
      </c>
      <c r="G78" s="9">
        <v>12500</v>
      </c>
      <c r="H78" s="9">
        <v>12500</v>
      </c>
      <c r="I78" s="6" t="s">
        <v>465</v>
      </c>
      <c r="J78" s="6" t="s">
        <v>456</v>
      </c>
    </row>
    <row r="79" spans="1:10" s="8" customFormat="1" ht="108">
      <c r="A79" s="5" t="s">
        <v>174</v>
      </c>
      <c r="B79" s="5" t="s">
        <v>328</v>
      </c>
      <c r="C79" s="6">
        <v>1040399</v>
      </c>
      <c r="D79" s="6"/>
      <c r="E79" s="7">
        <v>10550</v>
      </c>
      <c r="F79" s="6" t="s">
        <v>247</v>
      </c>
      <c r="G79" s="9">
        <v>12500</v>
      </c>
      <c r="H79" s="9">
        <v>12500</v>
      </c>
      <c r="I79" s="6" t="s">
        <v>465</v>
      </c>
      <c r="J79" s="6" t="s">
        <v>456</v>
      </c>
    </row>
    <row r="80" spans="1:10" s="8" customFormat="1" ht="108">
      <c r="A80" s="5" t="s">
        <v>174</v>
      </c>
      <c r="B80" s="5" t="s">
        <v>328</v>
      </c>
      <c r="C80" s="6">
        <v>1040399</v>
      </c>
      <c r="D80" s="6"/>
      <c r="E80" s="7">
        <v>10551</v>
      </c>
      <c r="F80" s="6" t="s">
        <v>248</v>
      </c>
      <c r="G80" s="9">
        <v>12500</v>
      </c>
      <c r="H80" s="9">
        <v>12500</v>
      </c>
      <c r="I80" s="6" t="s">
        <v>465</v>
      </c>
      <c r="J80" s="6" t="s">
        <v>456</v>
      </c>
    </row>
    <row r="81" spans="1:13" s="8" customFormat="1" ht="108">
      <c r="A81" s="5" t="s">
        <v>174</v>
      </c>
      <c r="B81" s="5" t="s">
        <v>328</v>
      </c>
      <c r="C81" s="6">
        <v>1040399</v>
      </c>
      <c r="D81" s="6"/>
      <c r="E81" s="7">
        <v>10552</v>
      </c>
      <c r="F81" s="6" t="s">
        <v>249</v>
      </c>
      <c r="G81" s="9">
        <v>12500</v>
      </c>
      <c r="H81" s="9">
        <v>12500</v>
      </c>
      <c r="I81" s="6" t="s">
        <v>465</v>
      </c>
      <c r="J81" s="6" t="s">
        <v>456</v>
      </c>
    </row>
    <row r="82" spans="1:13" s="4" customFormat="1" ht="108">
      <c r="A82" s="5" t="s">
        <v>174</v>
      </c>
      <c r="B82" s="5" t="s">
        <v>329</v>
      </c>
      <c r="C82" s="6">
        <v>1040102</v>
      </c>
      <c r="D82" s="6"/>
      <c r="E82" s="7">
        <v>10562</v>
      </c>
      <c r="F82" s="6" t="s">
        <v>255</v>
      </c>
      <c r="G82" s="9">
        <v>15000</v>
      </c>
      <c r="H82" s="9">
        <v>15000</v>
      </c>
      <c r="I82" s="6" t="s">
        <v>465</v>
      </c>
      <c r="J82" s="6" t="s">
        <v>456</v>
      </c>
      <c r="K82" s="8"/>
      <c r="L82" s="8"/>
      <c r="M82" s="8"/>
    </row>
    <row r="83" spans="1:13" s="8" customFormat="1" ht="108">
      <c r="A83" s="5" t="s">
        <v>174</v>
      </c>
      <c r="B83" s="5" t="s">
        <v>329</v>
      </c>
      <c r="C83" s="6">
        <v>1040205</v>
      </c>
      <c r="D83" s="6"/>
      <c r="E83" s="7">
        <v>10563</v>
      </c>
      <c r="F83" s="6" t="s">
        <v>356</v>
      </c>
      <c r="G83" s="9">
        <v>42500</v>
      </c>
      <c r="H83" s="9">
        <v>42500</v>
      </c>
      <c r="I83" s="6" t="s">
        <v>465</v>
      </c>
      <c r="J83" s="6" t="s">
        <v>456</v>
      </c>
    </row>
    <row r="84" spans="1:13" s="8" customFormat="1" ht="108">
      <c r="A84" s="5" t="s">
        <v>323</v>
      </c>
      <c r="B84" s="5" t="s">
        <v>163</v>
      </c>
      <c r="C84" s="6">
        <v>1030204</v>
      </c>
      <c r="D84" s="6"/>
      <c r="E84" s="7">
        <v>10575</v>
      </c>
      <c r="F84" s="6" t="s">
        <v>357</v>
      </c>
      <c r="G84" s="9">
        <v>15000</v>
      </c>
      <c r="H84" s="9">
        <v>15000</v>
      </c>
      <c r="I84" s="6" t="s">
        <v>465</v>
      </c>
      <c r="J84" s="6" t="s">
        <v>456</v>
      </c>
    </row>
    <row r="85" spans="1:13" s="8" customFormat="1" ht="108">
      <c r="A85" s="5" t="s">
        <v>326</v>
      </c>
      <c r="B85" s="5" t="s">
        <v>323</v>
      </c>
      <c r="C85" s="6">
        <v>2030102</v>
      </c>
      <c r="D85" s="6"/>
      <c r="E85" s="7">
        <v>20027</v>
      </c>
      <c r="F85" s="6" t="s">
        <v>294</v>
      </c>
      <c r="G85" s="9">
        <v>90000</v>
      </c>
      <c r="H85" s="9">
        <v>90000</v>
      </c>
      <c r="I85" s="6" t="s">
        <v>465</v>
      </c>
      <c r="J85" s="6" t="s">
        <v>456</v>
      </c>
    </row>
    <row r="86" spans="1:13" s="8" customFormat="1" ht="108">
      <c r="A86" s="5" t="s">
        <v>326</v>
      </c>
      <c r="B86" s="5" t="s">
        <v>323</v>
      </c>
      <c r="C86" s="6">
        <v>2020199</v>
      </c>
      <c r="D86" s="6"/>
      <c r="E86" s="7">
        <v>20049</v>
      </c>
      <c r="F86" s="6" t="s">
        <v>373</v>
      </c>
      <c r="G86" s="9">
        <v>10000</v>
      </c>
      <c r="H86" s="9">
        <v>10000</v>
      </c>
      <c r="I86" s="6" t="s">
        <v>465</v>
      </c>
      <c r="J86" s="6" t="s">
        <v>456</v>
      </c>
    </row>
    <row r="87" spans="1:13" s="8" customFormat="1">
      <c r="A87" s="5" t="s">
        <v>323</v>
      </c>
      <c r="B87" s="5" t="s">
        <v>323</v>
      </c>
      <c r="C87" s="6">
        <v>1030202</v>
      </c>
      <c r="D87" s="6">
        <v>1030202005</v>
      </c>
      <c r="E87" s="7">
        <v>10053</v>
      </c>
      <c r="F87" s="6" t="s">
        <v>25</v>
      </c>
      <c r="G87" s="9">
        <v>5000</v>
      </c>
      <c r="H87" s="9">
        <v>5000</v>
      </c>
      <c r="I87" s="6" t="s">
        <v>471</v>
      </c>
      <c r="J87" s="6" t="s">
        <v>456</v>
      </c>
    </row>
    <row r="88" spans="1:13" s="8" customFormat="1" ht="72">
      <c r="A88" s="5" t="s">
        <v>323</v>
      </c>
      <c r="B88" s="5" t="s">
        <v>323</v>
      </c>
      <c r="C88" s="6">
        <v>1030102</v>
      </c>
      <c r="D88" s="6">
        <v>1030102999</v>
      </c>
      <c r="E88" s="7">
        <v>10054</v>
      </c>
      <c r="F88" s="6" t="s">
        <v>26</v>
      </c>
      <c r="G88" s="9">
        <v>500</v>
      </c>
      <c r="H88" s="9">
        <v>500</v>
      </c>
      <c r="I88" s="6" t="s">
        <v>471</v>
      </c>
      <c r="J88" s="6" t="s">
        <v>456</v>
      </c>
    </row>
    <row r="89" spans="1:13" s="8" customFormat="1" ht="72">
      <c r="A89" s="5" t="s">
        <v>323</v>
      </c>
      <c r="B89" s="5" t="s">
        <v>323</v>
      </c>
      <c r="C89" s="6">
        <v>1030211</v>
      </c>
      <c r="D89" s="6">
        <v>1030211999</v>
      </c>
      <c r="E89" s="7">
        <v>10055</v>
      </c>
      <c r="F89" s="6" t="s">
        <v>27</v>
      </c>
      <c r="G89" s="9">
        <v>500</v>
      </c>
      <c r="H89" s="9">
        <v>500</v>
      </c>
      <c r="I89" s="6" t="s">
        <v>471</v>
      </c>
      <c r="J89" s="6" t="s">
        <v>456</v>
      </c>
    </row>
    <row r="90" spans="1:13" s="8" customFormat="1" ht="72">
      <c r="A90" s="5" t="s">
        <v>323</v>
      </c>
      <c r="B90" s="5" t="s">
        <v>323</v>
      </c>
      <c r="C90" s="6">
        <v>1030102</v>
      </c>
      <c r="D90" s="6">
        <v>1030102009</v>
      </c>
      <c r="E90" s="7">
        <v>10085</v>
      </c>
      <c r="F90" s="6" t="s">
        <v>46</v>
      </c>
      <c r="G90" s="9">
        <v>2500</v>
      </c>
      <c r="H90" s="9">
        <v>2500</v>
      </c>
      <c r="I90" s="6" t="s">
        <v>471</v>
      </c>
      <c r="J90" s="6" t="s">
        <v>456</v>
      </c>
    </row>
    <row r="91" spans="1:13" s="8" customFormat="1" ht="72">
      <c r="A91" s="5" t="s">
        <v>323</v>
      </c>
      <c r="B91" s="5" t="s">
        <v>323</v>
      </c>
      <c r="C91" s="6">
        <v>1030299</v>
      </c>
      <c r="D91" s="6">
        <v>1030299011</v>
      </c>
      <c r="E91" s="7">
        <v>10086</v>
      </c>
      <c r="F91" s="6" t="s">
        <v>47</v>
      </c>
      <c r="G91" s="9">
        <v>12500</v>
      </c>
      <c r="H91" s="9">
        <v>12500</v>
      </c>
      <c r="I91" s="6" t="s">
        <v>471</v>
      </c>
      <c r="J91" s="6" t="s">
        <v>456</v>
      </c>
    </row>
    <row r="92" spans="1:13" s="8" customFormat="1">
      <c r="A92" s="5" t="s">
        <v>323</v>
      </c>
      <c r="B92" s="5" t="s">
        <v>164</v>
      </c>
      <c r="C92" s="6">
        <v>1030299</v>
      </c>
      <c r="D92" s="6"/>
      <c r="E92" s="7">
        <v>10072</v>
      </c>
      <c r="F92" s="6" t="s">
        <v>39</v>
      </c>
      <c r="G92" s="9">
        <v>600</v>
      </c>
      <c r="H92" s="9">
        <v>600</v>
      </c>
      <c r="I92" s="6" t="s">
        <v>473</v>
      </c>
      <c r="J92" s="6" t="s">
        <v>456</v>
      </c>
    </row>
    <row r="93" spans="1:13" s="8" customFormat="1">
      <c r="A93" s="5" t="s">
        <v>323</v>
      </c>
      <c r="B93" s="5" t="s">
        <v>164</v>
      </c>
      <c r="C93" s="6">
        <v>1030211</v>
      </c>
      <c r="D93" s="6"/>
      <c r="E93" s="7">
        <v>10074</v>
      </c>
      <c r="F93" s="6" t="s">
        <v>343</v>
      </c>
      <c r="G93" s="9">
        <v>500</v>
      </c>
      <c r="H93" s="9">
        <v>500</v>
      </c>
      <c r="I93" s="6" t="s">
        <v>473</v>
      </c>
      <c r="J93" s="6" t="s">
        <v>456</v>
      </c>
    </row>
    <row r="94" spans="1:13" s="8" customFormat="1">
      <c r="A94" s="5" t="s">
        <v>323</v>
      </c>
      <c r="B94" s="5" t="s">
        <v>164</v>
      </c>
      <c r="C94" s="6">
        <v>1030211</v>
      </c>
      <c r="D94" s="6"/>
      <c r="E94" s="7">
        <v>10075</v>
      </c>
      <c r="F94" s="6" t="s">
        <v>40</v>
      </c>
      <c r="G94" s="9">
        <v>1500</v>
      </c>
      <c r="H94" s="9">
        <v>1500</v>
      </c>
      <c r="I94" s="6" t="s">
        <v>473</v>
      </c>
      <c r="J94" s="6" t="s">
        <v>456</v>
      </c>
    </row>
    <row r="95" spans="1:13" s="8" customFormat="1">
      <c r="A95" s="5" t="s">
        <v>323</v>
      </c>
      <c r="B95" s="5" t="s">
        <v>164</v>
      </c>
      <c r="C95" s="6">
        <v>1040102</v>
      </c>
      <c r="D95" s="6"/>
      <c r="E95" s="7">
        <v>10082</v>
      </c>
      <c r="F95" s="6" t="s">
        <v>43</v>
      </c>
      <c r="G95" s="9">
        <v>5000</v>
      </c>
      <c r="H95" s="9">
        <v>5000</v>
      </c>
      <c r="I95" s="6" t="s">
        <v>473</v>
      </c>
      <c r="J95" s="6" t="s">
        <v>456</v>
      </c>
    </row>
    <row r="96" spans="1:13" s="8" customFormat="1">
      <c r="A96" s="5" t="s">
        <v>323</v>
      </c>
      <c r="B96" s="5" t="s">
        <v>164</v>
      </c>
      <c r="C96" s="6">
        <v>1030213</v>
      </c>
      <c r="D96" s="6"/>
      <c r="E96" s="7">
        <v>10394</v>
      </c>
      <c r="F96" s="6" t="s">
        <v>354</v>
      </c>
      <c r="G96" s="9">
        <v>500</v>
      </c>
      <c r="H96" s="9">
        <v>500</v>
      </c>
      <c r="I96" s="6" t="s">
        <v>473</v>
      </c>
      <c r="J96" s="6" t="s">
        <v>456</v>
      </c>
    </row>
    <row r="97" spans="1:13" s="8" customFormat="1">
      <c r="A97" s="5" t="s">
        <v>323</v>
      </c>
      <c r="B97" s="5" t="s">
        <v>164</v>
      </c>
      <c r="C97" s="6">
        <v>1040205</v>
      </c>
      <c r="D97" s="6"/>
      <c r="E97" s="7">
        <v>10405</v>
      </c>
      <c r="F97" s="6" t="s">
        <v>225</v>
      </c>
      <c r="G97" s="9">
        <v>5000</v>
      </c>
      <c r="H97" s="9">
        <v>5000</v>
      </c>
      <c r="I97" s="6" t="s">
        <v>473</v>
      </c>
      <c r="J97" s="6" t="s">
        <v>456</v>
      </c>
    </row>
    <row r="98" spans="1:13" s="8" customFormat="1">
      <c r="A98" s="5" t="s">
        <v>323</v>
      </c>
      <c r="B98" s="5" t="s">
        <v>164</v>
      </c>
      <c r="C98" s="6">
        <v>1030299</v>
      </c>
      <c r="D98" s="6"/>
      <c r="E98" s="7">
        <v>10568</v>
      </c>
      <c r="F98" s="6" t="s">
        <v>257</v>
      </c>
      <c r="G98" s="9">
        <v>400</v>
      </c>
      <c r="H98" s="9">
        <v>400</v>
      </c>
      <c r="I98" s="6" t="s">
        <v>473</v>
      </c>
      <c r="J98" s="6" t="s">
        <v>456</v>
      </c>
    </row>
    <row r="99" spans="1:13" s="8" customFormat="1" ht="72">
      <c r="A99" s="5" t="s">
        <v>326</v>
      </c>
      <c r="B99" s="5">
        <v>502</v>
      </c>
      <c r="C99" s="6">
        <v>1030219</v>
      </c>
      <c r="D99" s="6"/>
      <c r="E99" s="7">
        <v>10566</v>
      </c>
      <c r="F99" s="6" t="s">
        <v>377</v>
      </c>
      <c r="G99" s="9">
        <v>12800</v>
      </c>
      <c r="H99" s="9">
        <v>25600</v>
      </c>
      <c r="I99" s="6" t="s">
        <v>462</v>
      </c>
      <c r="J99" s="6" t="s">
        <v>456</v>
      </c>
    </row>
    <row r="100" spans="1:13" s="8" customFormat="1" ht="72">
      <c r="A100" s="5" t="s">
        <v>323</v>
      </c>
      <c r="B100" s="5" t="s">
        <v>323</v>
      </c>
      <c r="C100" s="6">
        <v>1030299</v>
      </c>
      <c r="D100" s="6">
        <v>1030299011</v>
      </c>
      <c r="E100" s="7">
        <v>10091</v>
      </c>
      <c r="F100" s="6" t="s">
        <v>51</v>
      </c>
      <c r="G100" s="9">
        <v>1000</v>
      </c>
      <c r="H100" s="9">
        <v>1000</v>
      </c>
      <c r="I100" s="6" t="s">
        <v>462</v>
      </c>
      <c r="J100" s="6" t="s">
        <v>456</v>
      </c>
    </row>
    <row r="101" spans="1:13" s="8" customFormat="1" ht="72">
      <c r="A101" s="5" t="s">
        <v>323</v>
      </c>
      <c r="B101" s="5" t="s">
        <v>323</v>
      </c>
      <c r="C101" s="6">
        <v>1030201</v>
      </c>
      <c r="D101" s="6">
        <v>1030201001</v>
      </c>
      <c r="E101" s="7">
        <v>10117</v>
      </c>
      <c r="F101" s="6" t="s">
        <v>67</v>
      </c>
      <c r="G101" s="9">
        <v>148001.60000000001</v>
      </c>
      <c r="H101" s="9">
        <v>148001.60000000001</v>
      </c>
      <c r="I101" s="6" t="s">
        <v>462</v>
      </c>
      <c r="J101" s="6" t="s">
        <v>456</v>
      </c>
    </row>
    <row r="102" spans="1:13" s="8" customFormat="1" ht="72">
      <c r="A102" s="5" t="s">
        <v>323</v>
      </c>
      <c r="B102" s="5" t="s">
        <v>323</v>
      </c>
      <c r="C102" s="6">
        <v>1030201</v>
      </c>
      <c r="D102" s="6">
        <v>1030201002</v>
      </c>
      <c r="E102" s="7">
        <v>10118</v>
      </c>
      <c r="F102" s="6" t="s">
        <v>68</v>
      </c>
      <c r="G102" s="9">
        <v>1500</v>
      </c>
      <c r="H102" s="9">
        <v>1500</v>
      </c>
      <c r="I102" s="6" t="s">
        <v>462</v>
      </c>
      <c r="J102" s="6" t="s">
        <v>456</v>
      </c>
    </row>
    <row r="103" spans="1:13" s="8" customFormat="1" ht="72">
      <c r="A103" s="5" t="s">
        <v>323</v>
      </c>
      <c r="B103" s="5" t="s">
        <v>323</v>
      </c>
      <c r="C103" s="6">
        <v>1030202</v>
      </c>
      <c r="D103" s="6">
        <v>1030202001</v>
      </c>
      <c r="E103" s="7">
        <v>10121</v>
      </c>
      <c r="F103" s="6" t="s">
        <v>70</v>
      </c>
      <c r="G103" s="9">
        <v>4000</v>
      </c>
      <c r="H103" s="9">
        <v>4000</v>
      </c>
      <c r="I103" s="6" t="s">
        <v>462</v>
      </c>
      <c r="J103" s="6" t="s">
        <v>456</v>
      </c>
    </row>
    <row r="104" spans="1:13" s="8" customFormat="1" ht="72">
      <c r="A104" s="5" t="s">
        <v>323</v>
      </c>
      <c r="B104" s="5" t="s">
        <v>323</v>
      </c>
      <c r="C104" s="6">
        <v>1030211</v>
      </c>
      <c r="D104" s="6"/>
      <c r="E104" s="7">
        <v>10123</v>
      </c>
      <c r="F104" s="6" t="s">
        <v>72</v>
      </c>
      <c r="G104" s="9">
        <v>40000</v>
      </c>
      <c r="H104" s="9">
        <v>40000</v>
      </c>
      <c r="I104" s="6" t="s">
        <v>462</v>
      </c>
      <c r="J104" s="6" t="s">
        <v>456</v>
      </c>
    </row>
    <row r="105" spans="1:13" s="8" customFormat="1" ht="72">
      <c r="A105" s="5" t="s">
        <v>323</v>
      </c>
      <c r="B105" s="5" t="s">
        <v>323</v>
      </c>
      <c r="C105" s="6">
        <v>1040102</v>
      </c>
      <c r="D105" s="6"/>
      <c r="E105" s="7">
        <v>10125</v>
      </c>
      <c r="F105" s="6" t="s">
        <v>73</v>
      </c>
      <c r="G105" s="9">
        <v>20000</v>
      </c>
      <c r="H105" s="9">
        <v>20000</v>
      </c>
      <c r="I105" s="6" t="s">
        <v>462</v>
      </c>
      <c r="J105" s="6" t="s">
        <v>456</v>
      </c>
    </row>
    <row r="106" spans="1:13" s="8" customFormat="1" ht="72">
      <c r="A106" s="5" t="s">
        <v>323</v>
      </c>
      <c r="B106" s="5" t="s">
        <v>323</v>
      </c>
      <c r="C106" s="6">
        <v>1040205</v>
      </c>
      <c r="D106" s="6"/>
      <c r="E106" s="7">
        <v>10127</v>
      </c>
      <c r="F106" s="6" t="s">
        <v>74</v>
      </c>
      <c r="G106" s="9">
        <v>19000</v>
      </c>
      <c r="H106" s="9">
        <v>19000</v>
      </c>
      <c r="I106" s="6" t="s">
        <v>462</v>
      </c>
      <c r="J106" s="6" t="s">
        <v>456</v>
      </c>
    </row>
    <row r="107" spans="1:13" s="8" customFormat="1" ht="72">
      <c r="A107" s="5" t="s">
        <v>323</v>
      </c>
      <c r="B107" s="5" t="s">
        <v>323</v>
      </c>
      <c r="C107" s="6">
        <v>1030202</v>
      </c>
      <c r="D107" s="6">
        <v>1030202005</v>
      </c>
      <c r="E107" s="7">
        <v>10128</v>
      </c>
      <c r="F107" s="6" t="s">
        <v>75</v>
      </c>
      <c r="G107" s="9">
        <v>4000</v>
      </c>
      <c r="H107" s="9">
        <v>4000</v>
      </c>
      <c r="I107" s="6" t="s">
        <v>462</v>
      </c>
      <c r="J107" s="6" t="s">
        <v>456</v>
      </c>
    </row>
    <row r="108" spans="1:13" s="8" customFormat="1" ht="72">
      <c r="A108" s="5" t="s">
        <v>323</v>
      </c>
      <c r="B108" s="5" t="s">
        <v>323</v>
      </c>
      <c r="C108" s="6">
        <v>1030211</v>
      </c>
      <c r="D108" s="6"/>
      <c r="E108" s="7">
        <v>10129</v>
      </c>
      <c r="F108" s="6" t="s">
        <v>76</v>
      </c>
      <c r="G108" s="9">
        <v>3750</v>
      </c>
      <c r="H108" s="9">
        <v>3750</v>
      </c>
      <c r="I108" s="6" t="s">
        <v>462</v>
      </c>
      <c r="J108" s="6" t="s">
        <v>456</v>
      </c>
    </row>
    <row r="109" spans="1:13" s="8" customFormat="1" ht="72">
      <c r="A109" s="5" t="s">
        <v>323</v>
      </c>
      <c r="B109" s="5" t="s">
        <v>323</v>
      </c>
      <c r="C109" s="6">
        <v>1030299</v>
      </c>
      <c r="D109" s="6"/>
      <c r="E109" s="7">
        <v>10133</v>
      </c>
      <c r="F109" s="6" t="s">
        <v>77</v>
      </c>
      <c r="G109" s="9">
        <f>69000+16500</f>
        <v>85500</v>
      </c>
      <c r="H109" s="9">
        <f>69000+17490</f>
        <v>86490</v>
      </c>
      <c r="I109" s="6" t="s">
        <v>462</v>
      </c>
      <c r="J109" s="6" t="s">
        <v>456</v>
      </c>
    </row>
    <row r="110" spans="1:13" s="8" customFormat="1" ht="72">
      <c r="A110" s="5" t="s">
        <v>323</v>
      </c>
      <c r="B110" s="5" t="s">
        <v>323</v>
      </c>
      <c r="C110" s="6">
        <v>1030211</v>
      </c>
      <c r="D110" s="6"/>
      <c r="E110" s="7">
        <v>10134</v>
      </c>
      <c r="F110" s="6" t="s">
        <v>78</v>
      </c>
      <c r="G110" s="9">
        <f>31390-16500</f>
        <v>14890</v>
      </c>
      <c r="H110" s="9">
        <f>31390-17490</f>
        <v>13900</v>
      </c>
      <c r="I110" s="6" t="s">
        <v>462</v>
      </c>
      <c r="J110" s="6" t="s">
        <v>456</v>
      </c>
    </row>
    <row r="111" spans="1:13" s="8" customFormat="1" ht="72">
      <c r="A111" s="5" t="s">
        <v>323</v>
      </c>
      <c r="B111" s="5" t="s">
        <v>323</v>
      </c>
      <c r="C111" s="6">
        <v>1040102</v>
      </c>
      <c r="D111" s="6"/>
      <c r="E111" s="7">
        <v>10136</v>
      </c>
      <c r="F111" s="6" t="s">
        <v>80</v>
      </c>
      <c r="G111" s="9">
        <v>20000</v>
      </c>
      <c r="H111" s="9">
        <v>20000</v>
      </c>
      <c r="I111" s="6" t="s">
        <v>462</v>
      </c>
      <c r="J111" s="6" t="s">
        <v>456</v>
      </c>
    </row>
    <row r="112" spans="1:13" s="4" customFormat="1" ht="72">
      <c r="A112" s="5" t="s">
        <v>326</v>
      </c>
      <c r="B112" s="5" t="s">
        <v>328</v>
      </c>
      <c r="C112" s="6">
        <v>1030101</v>
      </c>
      <c r="D112" s="6">
        <v>1030101001</v>
      </c>
      <c r="E112" s="7">
        <v>10284</v>
      </c>
      <c r="F112" s="6" t="s">
        <v>170</v>
      </c>
      <c r="G112" s="9">
        <v>37688.480000000003</v>
      </c>
      <c r="H112" s="9">
        <v>37420</v>
      </c>
      <c r="I112" s="6" t="s">
        <v>462</v>
      </c>
      <c r="J112" s="6" t="s">
        <v>456</v>
      </c>
      <c r="K112" s="8"/>
      <c r="L112" s="8"/>
      <c r="M112" s="8"/>
    </row>
    <row r="113" spans="1:13" s="8" customFormat="1" ht="72">
      <c r="A113" s="5" t="s">
        <v>326</v>
      </c>
      <c r="B113" s="5" t="s">
        <v>328</v>
      </c>
      <c r="C113" s="6">
        <v>1030101</v>
      </c>
      <c r="D113" s="6">
        <v>1030101002</v>
      </c>
      <c r="E113" s="7">
        <v>10285</v>
      </c>
      <c r="F113" s="6" t="s">
        <v>171</v>
      </c>
      <c r="G113" s="9">
        <v>58000</v>
      </c>
      <c r="H113" s="9">
        <v>58580</v>
      </c>
      <c r="I113" s="6" t="s">
        <v>462</v>
      </c>
      <c r="J113" s="6" t="s">
        <v>456</v>
      </c>
    </row>
    <row r="114" spans="1:13" s="4" customFormat="1" ht="72">
      <c r="A114" s="5" t="s">
        <v>326</v>
      </c>
      <c r="B114" s="5" t="s">
        <v>328</v>
      </c>
      <c r="C114" s="6">
        <v>1030205</v>
      </c>
      <c r="D114" s="6">
        <v>1030205003</v>
      </c>
      <c r="E114" s="7">
        <v>10286</v>
      </c>
      <c r="F114" s="6" t="s">
        <v>172</v>
      </c>
      <c r="G114" s="9">
        <v>127000</v>
      </c>
      <c r="H114" s="9">
        <v>128000</v>
      </c>
      <c r="I114" s="6" t="s">
        <v>462</v>
      </c>
      <c r="J114" s="6" t="s">
        <v>456</v>
      </c>
      <c r="K114" s="8"/>
      <c r="L114" s="8"/>
      <c r="M114" s="8"/>
    </row>
    <row r="115" spans="1:13" s="8" customFormat="1" ht="72">
      <c r="A115" s="5" t="s">
        <v>326</v>
      </c>
      <c r="B115" s="5" t="s">
        <v>328</v>
      </c>
      <c r="C115" s="6">
        <v>1030205</v>
      </c>
      <c r="D115" s="3">
        <v>1030205003</v>
      </c>
      <c r="E115" s="7">
        <v>10286</v>
      </c>
      <c r="F115" s="6" t="s">
        <v>172</v>
      </c>
      <c r="G115" s="9">
        <v>131.5</v>
      </c>
      <c r="H115" s="9"/>
      <c r="I115" s="6" t="s">
        <v>462</v>
      </c>
      <c r="J115" s="6" t="s">
        <v>458</v>
      </c>
    </row>
    <row r="116" spans="1:13" s="8" customFormat="1" ht="72">
      <c r="A116" s="5" t="s">
        <v>326</v>
      </c>
      <c r="B116" s="5" t="s">
        <v>328</v>
      </c>
      <c r="C116" s="6">
        <v>1030213</v>
      </c>
      <c r="D116" s="6">
        <v>1030213004</v>
      </c>
      <c r="E116" s="7">
        <v>10287</v>
      </c>
      <c r="F116" s="6" t="s">
        <v>175</v>
      </c>
      <c r="G116" s="9">
        <v>10500</v>
      </c>
      <c r="H116" s="9">
        <v>10500</v>
      </c>
      <c r="I116" s="6" t="s">
        <v>462</v>
      </c>
      <c r="J116" s="6" t="s">
        <v>456</v>
      </c>
    </row>
    <row r="117" spans="1:13" s="8" customFormat="1" ht="72">
      <c r="A117" s="5" t="s">
        <v>326</v>
      </c>
      <c r="B117" s="5" t="s">
        <v>328</v>
      </c>
      <c r="C117" s="6">
        <v>1030213</v>
      </c>
      <c r="D117" s="6"/>
      <c r="E117" s="7">
        <v>10287</v>
      </c>
      <c r="F117" s="6" t="s">
        <v>175</v>
      </c>
      <c r="G117" s="9"/>
      <c r="H117" s="9"/>
      <c r="I117" s="6" t="s">
        <v>462</v>
      </c>
      <c r="J117" s="6" t="s">
        <v>456</v>
      </c>
    </row>
    <row r="118" spans="1:13" s="8" customFormat="1" ht="72">
      <c r="A118" s="5" t="s">
        <v>326</v>
      </c>
      <c r="B118" s="5" t="s">
        <v>328</v>
      </c>
      <c r="C118" s="6">
        <v>1030219</v>
      </c>
      <c r="D118" s="6">
        <v>1030219007</v>
      </c>
      <c r="E118" s="7">
        <v>10288</v>
      </c>
      <c r="F118" s="6" t="s">
        <v>176</v>
      </c>
      <c r="G118" s="9">
        <v>15560</v>
      </c>
      <c r="H118" s="9">
        <v>15560</v>
      </c>
      <c r="I118" s="6" t="s">
        <v>462</v>
      </c>
      <c r="J118" s="6" t="s">
        <v>456</v>
      </c>
    </row>
    <row r="119" spans="1:13" s="8" customFormat="1" ht="72">
      <c r="A119" s="5" t="s">
        <v>326</v>
      </c>
      <c r="B119" s="5" t="s">
        <v>328</v>
      </c>
      <c r="C119" s="6">
        <v>1030205</v>
      </c>
      <c r="D119" s="6">
        <v>1030205003</v>
      </c>
      <c r="E119" s="7">
        <v>10289</v>
      </c>
      <c r="F119" s="6" t="s">
        <v>177</v>
      </c>
      <c r="G119" s="9">
        <v>195624</v>
      </c>
      <c r="H119" s="9">
        <v>195624</v>
      </c>
      <c r="I119" s="6" t="s">
        <v>462</v>
      </c>
      <c r="J119" s="6" t="s">
        <v>456</v>
      </c>
    </row>
    <row r="120" spans="1:13" s="8" customFormat="1" ht="72">
      <c r="A120" s="5" t="s">
        <v>326</v>
      </c>
      <c r="B120" s="5" t="s">
        <v>328</v>
      </c>
      <c r="C120" s="6">
        <v>1030209</v>
      </c>
      <c r="D120" s="6">
        <v>1030209003</v>
      </c>
      <c r="E120" s="7">
        <v>10293</v>
      </c>
      <c r="F120" s="6" t="s">
        <v>179</v>
      </c>
      <c r="G120" s="9">
        <v>1000</v>
      </c>
      <c r="H120" s="9">
        <v>1000</v>
      </c>
      <c r="I120" s="6" t="s">
        <v>462</v>
      </c>
      <c r="J120" s="6" t="s">
        <v>456</v>
      </c>
    </row>
    <row r="121" spans="1:13" s="8" customFormat="1" ht="72">
      <c r="A121" s="5" t="s">
        <v>326</v>
      </c>
      <c r="B121" s="5" t="s">
        <v>328</v>
      </c>
      <c r="C121" s="6">
        <v>1040102</v>
      </c>
      <c r="D121" s="6">
        <v>1040102008</v>
      </c>
      <c r="E121" s="7">
        <v>10339</v>
      </c>
      <c r="F121" s="6" t="s">
        <v>200</v>
      </c>
      <c r="G121" s="9">
        <v>122000</v>
      </c>
      <c r="H121" s="9">
        <v>122000</v>
      </c>
      <c r="I121" s="6" t="s">
        <v>462</v>
      </c>
      <c r="J121" s="6" t="s">
        <v>456</v>
      </c>
    </row>
    <row r="122" spans="1:13" s="8" customFormat="1" ht="72">
      <c r="A122" s="5" t="s">
        <v>326</v>
      </c>
      <c r="B122" s="5" t="s">
        <v>328</v>
      </c>
      <c r="C122" s="6">
        <v>1030299</v>
      </c>
      <c r="D122" s="6">
        <v>1030299003</v>
      </c>
      <c r="E122" s="7">
        <v>10340</v>
      </c>
      <c r="F122" s="6" t="s">
        <v>201</v>
      </c>
      <c r="G122" s="9">
        <v>3650</v>
      </c>
      <c r="H122" s="9">
        <v>3650</v>
      </c>
      <c r="I122" s="6" t="s">
        <v>462</v>
      </c>
      <c r="J122" s="6" t="s">
        <v>456</v>
      </c>
    </row>
    <row r="123" spans="1:13" s="8" customFormat="1" ht="72">
      <c r="A123" s="5" t="s">
        <v>326</v>
      </c>
      <c r="B123" s="5" t="s">
        <v>328</v>
      </c>
      <c r="C123" s="6">
        <v>1030205</v>
      </c>
      <c r="D123" s="6">
        <v>1030205003</v>
      </c>
      <c r="E123" s="7">
        <v>10341</v>
      </c>
      <c r="F123" s="6" t="s">
        <v>351</v>
      </c>
      <c r="G123" s="9">
        <v>15000</v>
      </c>
      <c r="H123" s="9">
        <v>15000</v>
      </c>
      <c r="I123" s="6" t="s">
        <v>462</v>
      </c>
      <c r="J123" s="6" t="s">
        <v>456</v>
      </c>
    </row>
    <row r="124" spans="1:13" s="8" customFormat="1" ht="72">
      <c r="A124" s="5" t="s">
        <v>323</v>
      </c>
      <c r="B124" s="5" t="s">
        <v>323</v>
      </c>
      <c r="C124" s="6">
        <v>1030202</v>
      </c>
      <c r="D124" s="6">
        <v>1030202001</v>
      </c>
      <c r="E124" s="7">
        <v>10507</v>
      </c>
      <c r="F124" s="6" t="s">
        <v>228</v>
      </c>
      <c r="G124" s="9">
        <v>1950</v>
      </c>
      <c r="H124" s="9">
        <v>1950</v>
      </c>
      <c r="I124" s="6" t="s">
        <v>462</v>
      </c>
      <c r="J124" s="6" t="s">
        <v>456</v>
      </c>
    </row>
    <row r="125" spans="1:13" s="8" customFormat="1" ht="72">
      <c r="A125" s="5" t="s">
        <v>323</v>
      </c>
      <c r="B125" s="5" t="s">
        <v>323</v>
      </c>
      <c r="C125" s="6">
        <v>1030202</v>
      </c>
      <c r="D125" s="6">
        <v>1030202005</v>
      </c>
      <c r="E125" s="7">
        <v>10508</v>
      </c>
      <c r="F125" s="6" t="s">
        <v>229</v>
      </c>
      <c r="G125" s="9">
        <v>6000</v>
      </c>
      <c r="H125" s="9">
        <v>6000</v>
      </c>
      <c r="I125" s="6" t="s">
        <v>462</v>
      </c>
      <c r="J125" s="6" t="s">
        <v>456</v>
      </c>
    </row>
    <row r="126" spans="1:13" s="8" customFormat="1" ht="72">
      <c r="A126" s="5" t="s">
        <v>323</v>
      </c>
      <c r="B126" s="5" t="s">
        <v>323</v>
      </c>
      <c r="C126" s="6">
        <v>1030211</v>
      </c>
      <c r="D126" s="6"/>
      <c r="E126" s="7">
        <v>10531</v>
      </c>
      <c r="F126" s="6" t="s">
        <v>241</v>
      </c>
      <c r="G126" s="9">
        <v>1700</v>
      </c>
      <c r="H126" s="9">
        <v>1700</v>
      </c>
      <c r="I126" s="6" t="s">
        <v>462</v>
      </c>
      <c r="J126" s="6" t="s">
        <v>456</v>
      </c>
    </row>
    <row r="127" spans="1:13" s="8" customFormat="1" ht="72">
      <c r="A127" s="5" t="s">
        <v>326</v>
      </c>
      <c r="B127" s="5" t="s">
        <v>328</v>
      </c>
      <c r="C127" s="6">
        <v>1030219</v>
      </c>
      <c r="D127" s="6"/>
      <c r="E127" s="7">
        <v>10532</v>
      </c>
      <c r="F127" s="6" t="s">
        <v>242</v>
      </c>
      <c r="G127" s="9">
        <v>175000</v>
      </c>
      <c r="H127" s="9">
        <v>58200</v>
      </c>
      <c r="I127" s="6" t="s">
        <v>462</v>
      </c>
      <c r="J127" s="6" t="s">
        <v>456</v>
      </c>
    </row>
    <row r="128" spans="1:13" s="8" customFormat="1" ht="72">
      <c r="A128" s="5" t="s">
        <v>323</v>
      </c>
      <c r="B128" s="5" t="s">
        <v>323</v>
      </c>
      <c r="C128" s="6">
        <v>1040399</v>
      </c>
      <c r="D128" s="6"/>
      <c r="E128" s="7">
        <v>10585</v>
      </c>
      <c r="F128" s="6" t="s">
        <v>270</v>
      </c>
      <c r="G128" s="9">
        <v>6000</v>
      </c>
      <c r="H128" s="9">
        <v>6000</v>
      </c>
      <c r="I128" s="6" t="s">
        <v>462</v>
      </c>
      <c r="J128" s="6" t="s">
        <v>456</v>
      </c>
    </row>
    <row r="129" spans="1:13" s="8" customFormat="1">
      <c r="A129" s="5" t="s">
        <v>323</v>
      </c>
      <c r="B129" s="5" t="s">
        <v>323</v>
      </c>
      <c r="C129" s="6">
        <v>1030201</v>
      </c>
      <c r="D129" s="6">
        <v>1030201001</v>
      </c>
      <c r="E129" s="7">
        <v>10002</v>
      </c>
      <c r="F129" s="6" t="s">
        <v>1</v>
      </c>
      <c r="G129" s="9">
        <v>3608500</v>
      </c>
      <c r="H129" s="9">
        <v>3608500</v>
      </c>
      <c r="I129" s="6" t="s">
        <v>475</v>
      </c>
      <c r="J129" s="6" t="s">
        <v>456</v>
      </c>
    </row>
    <row r="130" spans="1:13" s="8" customFormat="1">
      <c r="A130" s="5" t="s">
        <v>323</v>
      </c>
      <c r="B130" s="5" t="s">
        <v>323</v>
      </c>
      <c r="C130" s="6">
        <v>1030201</v>
      </c>
      <c r="D130" s="6">
        <v>1030201001</v>
      </c>
      <c r="E130" s="7">
        <v>10003</v>
      </c>
      <c r="F130" s="6" t="s">
        <v>2</v>
      </c>
      <c r="G130" s="9">
        <v>406000</v>
      </c>
      <c r="H130" s="9">
        <v>406000</v>
      </c>
      <c r="I130" s="6" t="s">
        <v>475</v>
      </c>
      <c r="J130" s="6" t="s">
        <v>456</v>
      </c>
    </row>
    <row r="131" spans="1:13" s="8" customFormat="1">
      <c r="A131" s="5" t="s">
        <v>323</v>
      </c>
      <c r="B131" s="5" t="s">
        <v>323</v>
      </c>
      <c r="C131" s="6">
        <v>1030201</v>
      </c>
      <c r="D131" s="6">
        <v>1030201002</v>
      </c>
      <c r="E131" s="7">
        <v>10004</v>
      </c>
      <c r="F131" s="6" t="s">
        <v>3</v>
      </c>
      <c r="G131" s="9">
        <v>1008000</v>
      </c>
      <c r="H131" s="9">
        <v>1008000</v>
      </c>
      <c r="I131" s="6" t="s">
        <v>475</v>
      </c>
      <c r="J131" s="6" t="s">
        <v>456</v>
      </c>
    </row>
    <row r="132" spans="1:13" s="8" customFormat="1">
      <c r="A132" s="5" t="s">
        <v>323</v>
      </c>
      <c r="B132" s="5" t="s">
        <v>323</v>
      </c>
      <c r="C132" s="6">
        <v>1030201</v>
      </c>
      <c r="D132" s="6">
        <v>1030201002</v>
      </c>
      <c r="E132" s="7">
        <v>10005</v>
      </c>
      <c r="F132" s="6" t="s">
        <v>4</v>
      </c>
      <c r="G132" s="9">
        <v>458000</v>
      </c>
      <c r="H132" s="9">
        <v>458000</v>
      </c>
      <c r="I132" s="6" t="s">
        <v>475</v>
      </c>
      <c r="J132" s="6" t="s">
        <v>456</v>
      </c>
    </row>
    <row r="133" spans="1:13" s="8" customFormat="1">
      <c r="A133" s="5" t="s">
        <v>323</v>
      </c>
      <c r="B133" s="5" t="s">
        <v>323</v>
      </c>
      <c r="C133" s="6">
        <v>1020101</v>
      </c>
      <c r="D133" s="6">
        <v>1020101001</v>
      </c>
      <c r="E133" s="7">
        <v>10006</v>
      </c>
      <c r="F133" s="6" t="s">
        <v>5</v>
      </c>
      <c r="G133" s="9">
        <v>341500</v>
      </c>
      <c r="H133" s="9">
        <v>341500</v>
      </c>
      <c r="I133" s="6" t="s">
        <v>475</v>
      </c>
      <c r="J133" s="6" t="s">
        <v>456</v>
      </c>
    </row>
    <row r="134" spans="1:13" s="8" customFormat="1">
      <c r="A134" s="5" t="s">
        <v>323</v>
      </c>
      <c r="B134" s="5" t="s">
        <v>323</v>
      </c>
      <c r="C134" s="6">
        <v>1030201</v>
      </c>
      <c r="D134" s="6">
        <v>1030201001</v>
      </c>
      <c r="E134" s="7">
        <v>10007</v>
      </c>
      <c r="F134" s="6" t="s">
        <v>6</v>
      </c>
      <c r="G134" s="9">
        <v>704076.48</v>
      </c>
      <c r="H134" s="9">
        <v>704076.48</v>
      </c>
      <c r="I134" s="6" t="s">
        <v>475</v>
      </c>
      <c r="J134" s="6" t="s">
        <v>456</v>
      </c>
    </row>
    <row r="135" spans="1:13" s="8" customFormat="1">
      <c r="A135" s="5" t="s">
        <v>323</v>
      </c>
      <c r="B135" s="5" t="s">
        <v>323</v>
      </c>
      <c r="C135" s="6">
        <v>1030201</v>
      </c>
      <c r="D135" s="6">
        <v>1030201001</v>
      </c>
      <c r="E135" s="7">
        <v>10008</v>
      </c>
      <c r="F135" s="6" t="s">
        <v>7</v>
      </c>
      <c r="G135" s="9">
        <v>162479.04000000001</v>
      </c>
      <c r="H135" s="9">
        <v>162479.04000000001</v>
      </c>
      <c r="I135" s="6" t="s">
        <v>475</v>
      </c>
      <c r="J135" s="6" t="s">
        <v>456</v>
      </c>
    </row>
    <row r="136" spans="1:13" s="8" customFormat="1">
      <c r="A136" s="5" t="s">
        <v>323</v>
      </c>
      <c r="B136" s="5" t="s">
        <v>323</v>
      </c>
      <c r="C136" s="6">
        <v>1030201</v>
      </c>
      <c r="D136" s="6">
        <v>1030201002</v>
      </c>
      <c r="E136" s="7">
        <v>10009</v>
      </c>
      <c r="F136" s="6" t="s">
        <v>8</v>
      </c>
      <c r="G136" s="9">
        <v>241000</v>
      </c>
      <c r="H136" s="9">
        <v>241000</v>
      </c>
      <c r="I136" s="6" t="s">
        <v>475</v>
      </c>
      <c r="J136" s="6" t="s">
        <v>456</v>
      </c>
    </row>
    <row r="137" spans="1:13" s="8" customFormat="1">
      <c r="A137" s="5" t="s">
        <v>323</v>
      </c>
      <c r="B137" s="5" t="s">
        <v>323</v>
      </c>
      <c r="C137" s="6">
        <v>1020101</v>
      </c>
      <c r="D137" s="6">
        <v>1020101001</v>
      </c>
      <c r="E137" s="7">
        <v>10010</v>
      </c>
      <c r="F137" s="6" t="s">
        <v>9</v>
      </c>
      <c r="G137" s="9">
        <v>74000</v>
      </c>
      <c r="H137" s="9">
        <v>74000</v>
      </c>
      <c r="I137" s="6" t="s">
        <v>475</v>
      </c>
      <c r="J137" s="6" t="s">
        <v>456</v>
      </c>
    </row>
    <row r="138" spans="1:13" s="8" customFormat="1">
      <c r="A138" s="5" t="s">
        <v>323</v>
      </c>
      <c r="B138" s="5" t="s">
        <v>323</v>
      </c>
      <c r="C138" s="6">
        <v>1030202</v>
      </c>
      <c r="D138" s="6">
        <v>1030202001</v>
      </c>
      <c r="E138" s="7">
        <v>10011</v>
      </c>
      <c r="F138" s="6" t="s">
        <v>10</v>
      </c>
      <c r="G138" s="9">
        <v>6000</v>
      </c>
      <c r="H138" s="9">
        <v>6000</v>
      </c>
      <c r="I138" s="6" t="s">
        <v>475</v>
      </c>
      <c r="J138" s="6" t="s">
        <v>456</v>
      </c>
    </row>
    <row r="139" spans="1:13" s="8" customFormat="1">
      <c r="A139" s="5" t="s">
        <v>323</v>
      </c>
      <c r="B139" s="5" t="s">
        <v>323</v>
      </c>
      <c r="C139" s="6">
        <v>1040205</v>
      </c>
      <c r="D139" s="6">
        <v>1040205999</v>
      </c>
      <c r="E139" s="7">
        <v>10015</v>
      </c>
      <c r="F139" s="6" t="s">
        <v>12</v>
      </c>
      <c r="G139" s="9">
        <v>5640000</v>
      </c>
      <c r="H139" s="9">
        <v>5708000</v>
      </c>
      <c r="I139" s="6" t="s">
        <v>475</v>
      </c>
      <c r="J139" s="6" t="s">
        <v>456</v>
      </c>
    </row>
    <row r="140" spans="1:13" s="8" customFormat="1">
      <c r="A140" s="5" t="s">
        <v>323</v>
      </c>
      <c r="B140" s="5" t="s">
        <v>323</v>
      </c>
      <c r="C140" s="6">
        <v>1020101</v>
      </c>
      <c r="D140" s="6"/>
      <c r="E140" s="7">
        <v>10016</v>
      </c>
      <c r="F140" s="6" t="s">
        <v>13</v>
      </c>
      <c r="G140" s="9">
        <v>480000</v>
      </c>
      <c r="H140" s="9">
        <v>485000</v>
      </c>
      <c r="I140" s="6" t="s">
        <v>475</v>
      </c>
      <c r="J140" s="6" t="s">
        <v>456</v>
      </c>
    </row>
    <row r="141" spans="1:13" s="4" customFormat="1">
      <c r="A141" s="5" t="s">
        <v>323</v>
      </c>
      <c r="B141" s="5" t="s">
        <v>323</v>
      </c>
      <c r="C141" s="6">
        <v>1040104</v>
      </c>
      <c r="D141" s="6">
        <v>1040104001</v>
      </c>
      <c r="E141" s="7">
        <v>10019</v>
      </c>
      <c r="F141" s="6" t="s">
        <v>14</v>
      </c>
      <c r="G141" s="9">
        <v>205000</v>
      </c>
      <c r="H141" s="9">
        <v>205000</v>
      </c>
      <c r="I141" s="6" t="s">
        <v>475</v>
      </c>
      <c r="J141" s="6" t="s">
        <v>456</v>
      </c>
      <c r="K141" s="8"/>
      <c r="L141" s="8"/>
      <c r="M141" s="8"/>
    </row>
    <row r="142" spans="1:13" s="8" customFormat="1">
      <c r="A142" s="5" t="s">
        <v>323</v>
      </c>
      <c r="B142" s="5" t="s">
        <v>323</v>
      </c>
      <c r="C142" s="6">
        <v>1020101</v>
      </c>
      <c r="D142" s="6"/>
      <c r="E142" s="7">
        <v>10033</v>
      </c>
      <c r="F142" s="6" t="s">
        <v>334</v>
      </c>
      <c r="G142" s="9">
        <v>7500</v>
      </c>
      <c r="H142" s="9">
        <v>7500</v>
      </c>
      <c r="I142" s="6" t="s">
        <v>475</v>
      </c>
      <c r="J142" s="6" t="s">
        <v>456</v>
      </c>
    </row>
    <row r="143" spans="1:13" s="8" customFormat="1" ht="72">
      <c r="A143" s="5" t="s">
        <v>323</v>
      </c>
      <c r="B143" s="5" t="s">
        <v>323</v>
      </c>
      <c r="C143" s="6">
        <v>1040101</v>
      </c>
      <c r="D143" s="6">
        <v>1040101004</v>
      </c>
      <c r="E143" s="7">
        <v>10063</v>
      </c>
      <c r="F143" s="6" t="s">
        <v>31</v>
      </c>
      <c r="G143" s="9">
        <v>205000</v>
      </c>
      <c r="H143" s="9">
        <v>205000</v>
      </c>
      <c r="I143" s="6" t="s">
        <v>475</v>
      </c>
      <c r="J143" s="6" t="s">
        <v>456</v>
      </c>
    </row>
    <row r="144" spans="1:13" s="8" customFormat="1">
      <c r="A144" s="5" t="s">
        <v>323</v>
      </c>
      <c r="B144" s="5" t="s">
        <v>163</v>
      </c>
      <c r="C144" s="6">
        <v>1020101</v>
      </c>
      <c r="D144" s="6">
        <v>1020101001</v>
      </c>
      <c r="E144" s="7">
        <v>10069</v>
      </c>
      <c r="F144" s="6" t="s">
        <v>36</v>
      </c>
      <c r="G144" s="9">
        <v>3400</v>
      </c>
      <c r="H144" s="9">
        <v>3400</v>
      </c>
      <c r="I144" s="6" t="s">
        <v>475</v>
      </c>
      <c r="J144" s="6" t="s">
        <v>456</v>
      </c>
    </row>
    <row r="145" spans="1:13" s="8" customFormat="1">
      <c r="A145" s="5" t="s">
        <v>323</v>
      </c>
      <c r="B145" s="5" t="s">
        <v>163</v>
      </c>
      <c r="C145" s="6">
        <v>1010201</v>
      </c>
      <c r="D145" s="6">
        <v>1010201001</v>
      </c>
      <c r="E145" s="7">
        <v>10070</v>
      </c>
      <c r="F145" s="6" t="s">
        <v>37</v>
      </c>
      <c r="G145" s="9">
        <v>530</v>
      </c>
      <c r="H145" s="9">
        <v>530</v>
      </c>
      <c r="I145" s="6" t="s">
        <v>475</v>
      </c>
      <c r="J145" s="6" t="s">
        <v>456</v>
      </c>
    </row>
    <row r="146" spans="1:13" s="8" customFormat="1">
      <c r="A146" s="5" t="s">
        <v>323</v>
      </c>
      <c r="B146" s="5" t="s">
        <v>164</v>
      </c>
      <c r="C146" s="6">
        <v>1020101</v>
      </c>
      <c r="D146" s="6">
        <v>1020101001</v>
      </c>
      <c r="E146" s="7">
        <v>10076</v>
      </c>
      <c r="F146" s="6" t="s">
        <v>41</v>
      </c>
      <c r="G146" s="9">
        <v>34</v>
      </c>
      <c r="H146" s="9">
        <v>34</v>
      </c>
      <c r="I146" s="6" t="s">
        <v>475</v>
      </c>
      <c r="J146" s="6" t="s">
        <v>456</v>
      </c>
    </row>
    <row r="147" spans="1:13" s="8" customFormat="1">
      <c r="A147" s="5" t="s">
        <v>323</v>
      </c>
      <c r="B147" s="5" t="s">
        <v>164</v>
      </c>
      <c r="C147" s="6">
        <v>1020101</v>
      </c>
      <c r="D147" s="6">
        <v>1020101001</v>
      </c>
      <c r="E147" s="7">
        <v>10077</v>
      </c>
      <c r="F147" s="6" t="s">
        <v>42</v>
      </c>
      <c r="G147" s="9">
        <v>170</v>
      </c>
      <c r="H147" s="9">
        <v>170</v>
      </c>
      <c r="I147" s="6" t="s">
        <v>475</v>
      </c>
      <c r="J147" s="6" t="s">
        <v>456</v>
      </c>
    </row>
    <row r="148" spans="1:13" s="4" customFormat="1">
      <c r="A148" s="5" t="s">
        <v>323</v>
      </c>
      <c r="B148" s="5" t="s">
        <v>164</v>
      </c>
      <c r="C148" s="6">
        <v>1030211</v>
      </c>
      <c r="D148" s="6"/>
      <c r="E148" s="7">
        <v>10078</v>
      </c>
      <c r="F148" s="6" t="s">
        <v>344</v>
      </c>
      <c r="G148" s="9">
        <v>89</v>
      </c>
      <c r="H148" s="9">
        <v>89</v>
      </c>
      <c r="I148" s="6" t="s">
        <v>475</v>
      </c>
      <c r="J148" s="6" t="s">
        <v>456</v>
      </c>
      <c r="K148" s="8"/>
      <c r="L148" s="8"/>
      <c r="M148" s="8"/>
    </row>
    <row r="149" spans="1:13" s="8" customFormat="1">
      <c r="A149" s="5" t="s">
        <v>323</v>
      </c>
      <c r="B149" s="5" t="s">
        <v>323</v>
      </c>
      <c r="C149" s="6">
        <v>1020101</v>
      </c>
      <c r="D149" s="6">
        <v>1020101001</v>
      </c>
      <c r="E149" s="7">
        <v>10105</v>
      </c>
      <c r="F149" s="6" t="s">
        <v>61</v>
      </c>
      <c r="G149" s="9">
        <v>5848</v>
      </c>
      <c r="H149" s="9">
        <v>5848</v>
      </c>
      <c r="I149" s="6" t="s">
        <v>475</v>
      </c>
      <c r="J149" s="6" t="s">
        <v>456</v>
      </c>
    </row>
    <row r="150" spans="1:13" s="4" customFormat="1">
      <c r="A150" s="5" t="s">
        <v>323</v>
      </c>
      <c r="B150" s="5" t="s">
        <v>323</v>
      </c>
      <c r="C150" s="6">
        <v>1020101</v>
      </c>
      <c r="D150" s="6">
        <v>1020101001</v>
      </c>
      <c r="E150" s="7">
        <v>10116</v>
      </c>
      <c r="F150" s="6" t="s">
        <v>66</v>
      </c>
      <c r="G150" s="9">
        <v>170</v>
      </c>
      <c r="H150" s="9">
        <v>170</v>
      </c>
      <c r="I150" s="6" t="s">
        <v>475</v>
      </c>
      <c r="J150" s="6" t="s">
        <v>456</v>
      </c>
      <c r="K150" s="8"/>
      <c r="L150" s="8"/>
      <c r="M150" s="8"/>
    </row>
    <row r="151" spans="1:13" s="8" customFormat="1">
      <c r="A151" s="5" t="s">
        <v>323</v>
      </c>
      <c r="B151" s="5" t="s">
        <v>323</v>
      </c>
      <c r="C151" s="6">
        <v>1020101</v>
      </c>
      <c r="D151" s="6">
        <v>1020101001</v>
      </c>
      <c r="E151" s="7">
        <v>10119</v>
      </c>
      <c r="F151" s="6" t="s">
        <v>69</v>
      </c>
      <c r="G151" s="9">
        <v>12630</v>
      </c>
      <c r="H151" s="9">
        <v>12630</v>
      </c>
      <c r="I151" s="6" t="s">
        <v>475</v>
      </c>
      <c r="J151" s="6" t="s">
        <v>456</v>
      </c>
    </row>
    <row r="152" spans="1:13" s="4" customFormat="1">
      <c r="A152" s="5" t="s">
        <v>323</v>
      </c>
      <c r="B152" s="5" t="s">
        <v>323</v>
      </c>
      <c r="C152" s="6">
        <v>1020101</v>
      </c>
      <c r="D152" s="6">
        <v>1020101001</v>
      </c>
      <c r="E152" s="7">
        <v>10122</v>
      </c>
      <c r="F152" s="6" t="s">
        <v>71</v>
      </c>
      <c r="G152" s="9">
        <v>85</v>
      </c>
      <c r="H152" s="9">
        <v>85</v>
      </c>
      <c r="I152" s="6" t="s">
        <v>475</v>
      </c>
      <c r="J152" s="6" t="s">
        <v>456</v>
      </c>
      <c r="K152" s="8"/>
      <c r="L152" s="8"/>
      <c r="M152" s="8"/>
    </row>
    <row r="153" spans="1:13" s="4" customFormat="1">
      <c r="A153" s="5" t="s">
        <v>323</v>
      </c>
      <c r="B153" s="5" t="s">
        <v>323</v>
      </c>
      <c r="C153" s="6">
        <v>1020101</v>
      </c>
      <c r="D153" s="6"/>
      <c r="E153" s="7">
        <v>10126</v>
      </c>
      <c r="F153" s="6" t="s">
        <v>346</v>
      </c>
      <c r="G153" s="9">
        <v>1615</v>
      </c>
      <c r="H153" s="9">
        <v>1615</v>
      </c>
      <c r="I153" s="6" t="s">
        <v>475</v>
      </c>
      <c r="J153" s="6" t="s">
        <v>456</v>
      </c>
      <c r="K153" s="8"/>
      <c r="L153" s="8"/>
      <c r="M153" s="8"/>
    </row>
    <row r="154" spans="1:13" s="4" customFormat="1">
      <c r="A154" s="5" t="s">
        <v>323</v>
      </c>
      <c r="B154" s="5" t="s">
        <v>323</v>
      </c>
      <c r="C154" s="6">
        <v>1020101</v>
      </c>
      <c r="D154" s="6">
        <v>1020101001</v>
      </c>
      <c r="E154" s="7">
        <v>10145</v>
      </c>
      <c r="F154" s="6" t="s">
        <v>83</v>
      </c>
      <c r="G154" s="9">
        <v>4782</v>
      </c>
      <c r="H154" s="9">
        <v>4782</v>
      </c>
      <c r="I154" s="6" t="s">
        <v>475</v>
      </c>
      <c r="J154" s="6" t="s">
        <v>456</v>
      </c>
      <c r="K154" s="8"/>
      <c r="L154" s="8"/>
      <c r="M154" s="8"/>
    </row>
    <row r="155" spans="1:13" s="4" customFormat="1">
      <c r="A155" s="5" t="s">
        <v>323</v>
      </c>
      <c r="B155" s="5" t="s">
        <v>323</v>
      </c>
      <c r="C155" s="6">
        <v>1020101</v>
      </c>
      <c r="D155" s="6">
        <v>1020101001</v>
      </c>
      <c r="E155" s="7">
        <v>10146</v>
      </c>
      <c r="F155" s="6" t="s">
        <v>84</v>
      </c>
      <c r="G155" s="9">
        <v>663</v>
      </c>
      <c r="H155" s="9">
        <v>663</v>
      </c>
      <c r="I155" s="6" t="s">
        <v>475</v>
      </c>
      <c r="J155" s="6" t="s">
        <v>456</v>
      </c>
      <c r="K155" s="8"/>
      <c r="L155" s="8"/>
      <c r="M155" s="8"/>
    </row>
    <row r="156" spans="1:13" s="8" customFormat="1">
      <c r="A156" s="5" t="s">
        <v>323</v>
      </c>
      <c r="B156" s="5" t="s">
        <v>323</v>
      </c>
      <c r="C156" s="6">
        <v>1020101</v>
      </c>
      <c r="D156" s="6">
        <v>1020101001</v>
      </c>
      <c r="E156" s="7">
        <v>10148</v>
      </c>
      <c r="F156" s="6" t="s">
        <v>86</v>
      </c>
      <c r="G156" s="9">
        <v>85</v>
      </c>
      <c r="H156" s="9">
        <v>85</v>
      </c>
      <c r="I156" s="6" t="s">
        <v>475</v>
      </c>
      <c r="J156" s="6" t="s">
        <v>456</v>
      </c>
    </row>
    <row r="157" spans="1:13" s="8" customFormat="1">
      <c r="A157" s="5" t="s">
        <v>323</v>
      </c>
      <c r="B157" s="5" t="s">
        <v>323</v>
      </c>
      <c r="C157" s="6">
        <v>1020101</v>
      </c>
      <c r="D157" s="6">
        <v>1020101001</v>
      </c>
      <c r="E157" s="7">
        <v>10156</v>
      </c>
      <c r="F157" s="6" t="s">
        <v>90</v>
      </c>
      <c r="G157" s="9">
        <v>2230</v>
      </c>
      <c r="H157" s="9">
        <v>2230</v>
      </c>
      <c r="I157" s="6" t="s">
        <v>475</v>
      </c>
      <c r="J157" s="6" t="s">
        <v>456</v>
      </c>
    </row>
    <row r="158" spans="1:13" s="4" customFormat="1">
      <c r="A158" s="5" t="s">
        <v>323</v>
      </c>
      <c r="B158" s="5" t="s">
        <v>323</v>
      </c>
      <c r="C158" s="6">
        <v>1020101</v>
      </c>
      <c r="D158" s="6">
        <v>1020101001</v>
      </c>
      <c r="E158" s="7">
        <v>10165</v>
      </c>
      <c r="F158" s="6" t="s">
        <v>93</v>
      </c>
      <c r="G158" s="9">
        <v>25.5</v>
      </c>
      <c r="H158" s="9">
        <v>25.5</v>
      </c>
      <c r="I158" s="6" t="s">
        <v>475</v>
      </c>
      <c r="J158" s="6" t="s">
        <v>456</v>
      </c>
      <c r="K158" s="8"/>
      <c r="L158" s="8"/>
      <c r="M158" s="8"/>
    </row>
    <row r="159" spans="1:13" s="4" customFormat="1">
      <c r="A159" s="5" t="s">
        <v>323</v>
      </c>
      <c r="B159" s="5" t="s">
        <v>323</v>
      </c>
      <c r="C159" s="6">
        <v>1020101</v>
      </c>
      <c r="D159" s="6">
        <v>1020101001</v>
      </c>
      <c r="E159" s="7">
        <v>10176</v>
      </c>
      <c r="F159" s="6" t="s">
        <v>99</v>
      </c>
      <c r="G159" s="9">
        <v>578</v>
      </c>
      <c r="H159" s="9">
        <v>578</v>
      </c>
      <c r="I159" s="6" t="s">
        <v>475</v>
      </c>
      <c r="J159" s="6" t="s">
        <v>456</v>
      </c>
      <c r="K159" s="8"/>
      <c r="L159" s="8"/>
      <c r="M159" s="8"/>
    </row>
    <row r="160" spans="1:13" s="4" customFormat="1">
      <c r="A160" s="5" t="s">
        <v>323</v>
      </c>
      <c r="B160" s="5" t="s">
        <v>323</v>
      </c>
      <c r="C160" s="6">
        <v>1020101</v>
      </c>
      <c r="D160" s="6">
        <v>1020101001</v>
      </c>
      <c r="E160" s="7">
        <v>10187</v>
      </c>
      <c r="F160" s="6" t="s">
        <v>107</v>
      </c>
      <c r="G160" s="9">
        <v>42.5</v>
      </c>
      <c r="H160" s="9">
        <v>42.5</v>
      </c>
      <c r="I160" s="6" t="s">
        <v>475</v>
      </c>
      <c r="J160" s="6" t="s">
        <v>456</v>
      </c>
      <c r="K160" s="8"/>
      <c r="L160" s="8"/>
      <c r="M160" s="8"/>
    </row>
    <row r="161" spans="1:13" s="8" customFormat="1">
      <c r="A161" s="5" t="s">
        <v>323</v>
      </c>
      <c r="B161" s="5" t="s">
        <v>323</v>
      </c>
      <c r="C161" s="6">
        <v>1020101</v>
      </c>
      <c r="D161" s="6">
        <v>1020101001</v>
      </c>
      <c r="E161" s="7">
        <v>10189</v>
      </c>
      <c r="F161" s="6" t="s">
        <v>109</v>
      </c>
      <c r="G161" s="9">
        <v>1275</v>
      </c>
      <c r="H161" s="9">
        <v>1275</v>
      </c>
      <c r="I161" s="6" t="s">
        <v>475</v>
      </c>
      <c r="J161" s="6" t="s">
        <v>456</v>
      </c>
    </row>
    <row r="162" spans="1:13" s="8" customFormat="1">
      <c r="A162" s="5" t="s">
        <v>323</v>
      </c>
      <c r="B162" s="5" t="s">
        <v>323</v>
      </c>
      <c r="C162" s="6">
        <v>1020101</v>
      </c>
      <c r="D162" s="6"/>
      <c r="E162" s="7">
        <v>10192</v>
      </c>
      <c r="F162" s="6" t="s">
        <v>112</v>
      </c>
      <c r="G162" s="9">
        <v>4970</v>
      </c>
      <c r="H162" s="9">
        <v>4970</v>
      </c>
      <c r="I162" s="6" t="s">
        <v>475</v>
      </c>
      <c r="J162" s="6" t="s">
        <v>456</v>
      </c>
    </row>
    <row r="163" spans="1:13" s="4" customFormat="1">
      <c r="A163" s="5" t="s">
        <v>323</v>
      </c>
      <c r="B163" s="5" t="s">
        <v>323</v>
      </c>
      <c r="C163" s="6">
        <v>1020101</v>
      </c>
      <c r="D163" s="6">
        <v>1020101001</v>
      </c>
      <c r="E163" s="7">
        <v>10200</v>
      </c>
      <c r="F163" s="6" t="s">
        <v>116</v>
      </c>
      <c r="G163" s="9">
        <v>127.5</v>
      </c>
      <c r="H163" s="9">
        <v>127.5</v>
      </c>
      <c r="I163" s="6" t="s">
        <v>475</v>
      </c>
      <c r="J163" s="6" t="s">
        <v>456</v>
      </c>
      <c r="K163" s="8"/>
      <c r="L163" s="8"/>
      <c r="M163" s="8"/>
    </row>
    <row r="164" spans="1:13" s="4" customFormat="1">
      <c r="A164" s="5" t="s">
        <v>323</v>
      </c>
      <c r="B164" s="5" t="s">
        <v>323</v>
      </c>
      <c r="C164" s="6">
        <v>1020101</v>
      </c>
      <c r="D164" s="6">
        <v>1020101001</v>
      </c>
      <c r="E164" s="7">
        <v>10211</v>
      </c>
      <c r="F164" s="6" t="s">
        <v>119</v>
      </c>
      <c r="G164" s="9">
        <v>42.5</v>
      </c>
      <c r="H164" s="9">
        <v>42.5</v>
      </c>
      <c r="I164" s="6" t="s">
        <v>475</v>
      </c>
      <c r="J164" s="6" t="s">
        <v>456</v>
      </c>
      <c r="K164" s="8"/>
      <c r="L164" s="8"/>
      <c r="M164" s="8"/>
    </row>
    <row r="165" spans="1:13" s="4" customFormat="1">
      <c r="A165" s="5" t="s">
        <v>323</v>
      </c>
      <c r="B165" s="5" t="s">
        <v>329</v>
      </c>
      <c r="C165" s="6">
        <v>1030102</v>
      </c>
      <c r="D165" s="6"/>
      <c r="E165" s="7">
        <v>10225</v>
      </c>
      <c r="F165" s="6" t="s">
        <v>129</v>
      </c>
      <c r="G165" s="9">
        <v>900</v>
      </c>
      <c r="H165" s="9">
        <v>900</v>
      </c>
      <c r="I165" s="6" t="s">
        <v>475</v>
      </c>
      <c r="J165" s="6" t="s">
        <v>456</v>
      </c>
      <c r="K165" s="8"/>
      <c r="L165" s="8"/>
      <c r="M165" s="8"/>
    </row>
    <row r="166" spans="1:13" s="4" customFormat="1">
      <c r="A166" s="5" t="s">
        <v>323</v>
      </c>
      <c r="B166" s="5" t="s">
        <v>329</v>
      </c>
      <c r="C166" s="6">
        <v>1030217</v>
      </c>
      <c r="D166" s="6"/>
      <c r="E166" s="7">
        <v>10228</v>
      </c>
      <c r="F166" s="6" t="s">
        <v>131</v>
      </c>
      <c r="G166" s="9">
        <v>850</v>
      </c>
      <c r="H166" s="9">
        <v>850</v>
      </c>
      <c r="I166" s="6" t="s">
        <v>475</v>
      </c>
      <c r="J166" s="6" t="s">
        <v>456</v>
      </c>
      <c r="K166" s="8"/>
      <c r="L166" s="8"/>
      <c r="M166" s="8"/>
    </row>
    <row r="167" spans="1:13" s="8" customFormat="1">
      <c r="A167" s="5" t="s">
        <v>323</v>
      </c>
      <c r="B167" s="5" t="s">
        <v>329</v>
      </c>
      <c r="C167" s="6">
        <v>1020199</v>
      </c>
      <c r="D167" s="6">
        <v>1020199999</v>
      </c>
      <c r="E167" s="7">
        <v>10229</v>
      </c>
      <c r="F167" s="6" t="s">
        <v>132</v>
      </c>
      <c r="G167" s="9">
        <v>500</v>
      </c>
      <c r="H167" s="9">
        <v>500</v>
      </c>
      <c r="I167" s="6" t="s">
        <v>475</v>
      </c>
      <c r="J167" s="6" t="s">
        <v>456</v>
      </c>
    </row>
    <row r="168" spans="1:13" s="8" customFormat="1">
      <c r="A168" s="5" t="s">
        <v>323</v>
      </c>
      <c r="B168" s="5" t="s">
        <v>163</v>
      </c>
      <c r="C168" s="6">
        <v>1020101</v>
      </c>
      <c r="D168" s="6">
        <v>1020101001</v>
      </c>
      <c r="E168" s="7">
        <v>10322</v>
      </c>
      <c r="F168" s="6" t="s">
        <v>189</v>
      </c>
      <c r="G168" s="9">
        <v>510</v>
      </c>
      <c r="H168" s="9">
        <v>510</v>
      </c>
      <c r="I168" s="6" t="s">
        <v>475</v>
      </c>
      <c r="J168" s="6" t="s">
        <v>456</v>
      </c>
    </row>
    <row r="169" spans="1:13" s="8" customFormat="1">
      <c r="A169" s="5" t="s">
        <v>323</v>
      </c>
      <c r="B169" s="5" t="s">
        <v>329</v>
      </c>
      <c r="C169" s="6">
        <v>1020102</v>
      </c>
      <c r="D169" s="6">
        <v>1020102001</v>
      </c>
      <c r="E169" s="7">
        <v>10347</v>
      </c>
      <c r="F169" s="6" t="s">
        <v>202</v>
      </c>
      <c r="G169" s="9">
        <v>1000</v>
      </c>
      <c r="H169" s="9">
        <v>1000</v>
      </c>
      <c r="I169" s="6" t="s">
        <v>475</v>
      </c>
      <c r="J169" s="6" t="s">
        <v>456</v>
      </c>
    </row>
    <row r="170" spans="1:13" s="8" customFormat="1">
      <c r="A170" s="5" t="s">
        <v>323</v>
      </c>
      <c r="B170" s="5" t="s">
        <v>329</v>
      </c>
      <c r="C170" s="6">
        <v>1030216</v>
      </c>
      <c r="D170" s="6">
        <v>1030216002</v>
      </c>
      <c r="E170" s="7">
        <v>10349</v>
      </c>
      <c r="F170" s="6" t="s">
        <v>203</v>
      </c>
      <c r="G170" s="9">
        <v>500</v>
      </c>
      <c r="H170" s="9">
        <v>500</v>
      </c>
      <c r="I170" s="6" t="s">
        <v>475</v>
      </c>
      <c r="J170" s="6" t="s">
        <v>456</v>
      </c>
    </row>
    <row r="171" spans="1:13" s="4" customFormat="1">
      <c r="A171" s="5" t="s">
        <v>323</v>
      </c>
      <c r="B171" s="5" t="s">
        <v>329</v>
      </c>
      <c r="C171" s="6">
        <v>1030205</v>
      </c>
      <c r="D171" s="6">
        <v>1030205999</v>
      </c>
      <c r="E171" s="7">
        <v>10351</v>
      </c>
      <c r="F171" s="6" t="s">
        <v>204</v>
      </c>
      <c r="G171" s="9">
        <v>900</v>
      </c>
      <c r="H171" s="9">
        <v>900</v>
      </c>
      <c r="I171" s="6" t="s">
        <v>475</v>
      </c>
      <c r="J171" s="6" t="s">
        <v>456</v>
      </c>
      <c r="K171" s="8"/>
      <c r="L171" s="8"/>
      <c r="M171" s="8"/>
    </row>
    <row r="172" spans="1:13" s="4" customFormat="1" ht="72">
      <c r="A172" s="5" t="s">
        <v>323</v>
      </c>
      <c r="B172" s="5" t="s">
        <v>323</v>
      </c>
      <c r="C172" s="6">
        <v>1020101</v>
      </c>
      <c r="D172" s="6">
        <v>1020101001</v>
      </c>
      <c r="E172" s="7">
        <v>10371</v>
      </c>
      <c r="F172" s="6" t="s">
        <v>212</v>
      </c>
      <c r="G172" s="9">
        <v>3779</v>
      </c>
      <c r="H172" s="9">
        <v>3779</v>
      </c>
      <c r="I172" s="6" t="s">
        <v>475</v>
      </c>
      <c r="J172" s="6" t="s">
        <v>456</v>
      </c>
      <c r="K172" s="8"/>
      <c r="L172" s="8"/>
      <c r="M172" s="8"/>
    </row>
    <row r="173" spans="1:13" s="8" customFormat="1">
      <c r="A173" s="5" t="s">
        <v>323</v>
      </c>
      <c r="B173" s="5" t="s">
        <v>329</v>
      </c>
      <c r="C173" s="6">
        <v>1030299</v>
      </c>
      <c r="D173" s="6">
        <v>1030299999</v>
      </c>
      <c r="E173" s="7">
        <v>10386</v>
      </c>
      <c r="F173" s="6" t="s">
        <v>218</v>
      </c>
      <c r="G173" s="9">
        <v>500</v>
      </c>
      <c r="H173" s="9">
        <v>420</v>
      </c>
      <c r="I173" s="6" t="s">
        <v>475</v>
      </c>
      <c r="J173" s="6" t="s">
        <v>456</v>
      </c>
    </row>
    <row r="174" spans="1:13" s="4" customFormat="1">
      <c r="A174" s="5" t="s">
        <v>323</v>
      </c>
      <c r="B174" s="5" t="s">
        <v>329</v>
      </c>
      <c r="C174" s="6">
        <v>1030213</v>
      </c>
      <c r="D174" s="6">
        <v>1030213999</v>
      </c>
      <c r="E174" s="7">
        <v>10388</v>
      </c>
      <c r="F174" s="6" t="s">
        <v>353</v>
      </c>
      <c r="G174" s="9">
        <v>250</v>
      </c>
      <c r="H174" s="9">
        <v>220</v>
      </c>
      <c r="I174" s="6" t="s">
        <v>475</v>
      </c>
      <c r="J174" s="6" t="s">
        <v>456</v>
      </c>
      <c r="K174" s="8"/>
      <c r="L174" s="8"/>
      <c r="M174" s="8"/>
    </row>
    <row r="175" spans="1:13" s="8" customFormat="1">
      <c r="A175" s="5" t="s">
        <v>323</v>
      </c>
      <c r="B175" s="5" t="s">
        <v>163</v>
      </c>
      <c r="C175" s="6">
        <v>1020101</v>
      </c>
      <c r="D175" s="6">
        <v>1020101001</v>
      </c>
      <c r="E175" s="7">
        <v>10511</v>
      </c>
      <c r="F175" s="6" t="s">
        <v>355</v>
      </c>
      <c r="G175" s="9">
        <v>510</v>
      </c>
      <c r="H175" s="9">
        <v>510</v>
      </c>
      <c r="I175" s="6" t="s">
        <v>475</v>
      </c>
      <c r="J175" s="6" t="s">
        <v>456</v>
      </c>
    </row>
    <row r="176" spans="1:13" s="8" customFormat="1">
      <c r="A176" s="5" t="s">
        <v>323</v>
      </c>
      <c r="B176" s="5" t="s">
        <v>163</v>
      </c>
      <c r="C176" s="6">
        <v>1010201</v>
      </c>
      <c r="D176" s="6">
        <v>1010201001</v>
      </c>
      <c r="E176" s="7">
        <v>10512</v>
      </c>
      <c r="F176" s="6" t="s">
        <v>231</v>
      </c>
      <c r="G176" s="9">
        <v>100</v>
      </c>
      <c r="H176" s="9">
        <v>100</v>
      </c>
      <c r="I176" s="6" t="s">
        <v>475</v>
      </c>
      <c r="J176" s="6" t="s">
        <v>456</v>
      </c>
    </row>
    <row r="177" spans="1:13" s="4" customFormat="1">
      <c r="A177" s="5" t="s">
        <v>323</v>
      </c>
      <c r="B177" s="5" t="s">
        <v>323</v>
      </c>
      <c r="C177" s="6">
        <v>1030211</v>
      </c>
      <c r="D177" s="6"/>
      <c r="E177" s="7">
        <v>10556</v>
      </c>
      <c r="F177" s="6" t="s">
        <v>251</v>
      </c>
      <c r="G177" s="9">
        <v>700</v>
      </c>
      <c r="H177" s="9">
        <v>700</v>
      </c>
      <c r="I177" s="6" t="s">
        <v>475</v>
      </c>
      <c r="J177" s="6" t="s">
        <v>456</v>
      </c>
      <c r="K177" s="8"/>
      <c r="L177" s="8"/>
      <c r="M177" s="8"/>
    </row>
    <row r="178" spans="1:13" s="4" customFormat="1" ht="72">
      <c r="A178" s="5" t="s">
        <v>323</v>
      </c>
      <c r="B178" s="5" t="s">
        <v>329</v>
      </c>
      <c r="C178" s="6">
        <v>1030209</v>
      </c>
      <c r="D178" s="6"/>
      <c r="E178" s="7">
        <v>10574</v>
      </c>
      <c r="F178" s="6" t="s">
        <v>263</v>
      </c>
      <c r="G178" s="9">
        <v>500</v>
      </c>
      <c r="H178" s="9">
        <v>420</v>
      </c>
      <c r="I178" s="6" t="s">
        <v>475</v>
      </c>
      <c r="J178" s="6" t="s">
        <v>456</v>
      </c>
      <c r="K178" s="8"/>
      <c r="L178" s="8"/>
      <c r="M178" s="8"/>
    </row>
    <row r="179" spans="1:13" s="8" customFormat="1" ht="72">
      <c r="A179" s="5" t="s">
        <v>323</v>
      </c>
      <c r="B179" s="5" t="s">
        <v>329</v>
      </c>
      <c r="C179" s="6">
        <v>1030102</v>
      </c>
      <c r="D179" s="6"/>
      <c r="E179" s="7">
        <v>10580</v>
      </c>
      <c r="F179" s="6" t="s">
        <v>268</v>
      </c>
      <c r="G179" s="9">
        <v>100</v>
      </c>
      <c r="H179" s="9">
        <v>100</v>
      </c>
      <c r="I179" s="6" t="s">
        <v>475</v>
      </c>
      <c r="J179" s="6" t="s">
        <v>456</v>
      </c>
    </row>
    <row r="180" spans="1:13" s="4" customFormat="1">
      <c r="A180" s="5" t="s">
        <v>323</v>
      </c>
      <c r="B180" s="5" t="s">
        <v>323</v>
      </c>
      <c r="C180" s="6">
        <v>1020101</v>
      </c>
      <c r="D180" s="6">
        <v>1020101001</v>
      </c>
      <c r="E180" s="7">
        <v>10598</v>
      </c>
      <c r="F180" s="6" t="s">
        <v>277</v>
      </c>
      <c r="G180" s="9">
        <v>50</v>
      </c>
      <c r="H180" s="9">
        <v>50</v>
      </c>
      <c r="I180" s="6" t="s">
        <v>475</v>
      </c>
      <c r="J180" s="6" t="s">
        <v>456</v>
      </c>
      <c r="K180" s="8"/>
      <c r="L180" s="8"/>
      <c r="M180" s="8"/>
    </row>
    <row r="181" spans="1:13" s="8" customFormat="1">
      <c r="A181" s="5" t="s">
        <v>323</v>
      </c>
      <c r="B181" s="5" t="s">
        <v>329</v>
      </c>
      <c r="C181" s="6">
        <v>1020102</v>
      </c>
      <c r="D181" s="6">
        <v>1020102001</v>
      </c>
      <c r="E181" s="7">
        <v>10601</v>
      </c>
      <c r="F181" s="6" t="s">
        <v>278</v>
      </c>
      <c r="G181" s="9">
        <v>7911.17</v>
      </c>
      <c r="H181" s="9">
        <v>7934.05</v>
      </c>
      <c r="I181" s="6" t="s">
        <v>475</v>
      </c>
      <c r="J181" s="6" t="s">
        <v>456</v>
      </c>
    </row>
    <row r="182" spans="1:13" s="4" customFormat="1" ht="72">
      <c r="A182" s="5" t="s">
        <v>323</v>
      </c>
      <c r="B182" s="5" t="s">
        <v>323</v>
      </c>
      <c r="C182" s="6">
        <v>1100301</v>
      </c>
      <c r="D182" s="6">
        <v>1100301001</v>
      </c>
      <c r="E182" s="7">
        <v>10603</v>
      </c>
      <c r="F182" s="6" t="s">
        <v>358</v>
      </c>
      <c r="G182" s="9">
        <v>2000</v>
      </c>
      <c r="H182" s="9">
        <v>2000</v>
      </c>
      <c r="I182" s="6" t="s">
        <v>475</v>
      </c>
      <c r="J182" s="6" t="s">
        <v>456</v>
      </c>
      <c r="K182" s="8"/>
      <c r="L182" s="8"/>
      <c r="M182" s="8"/>
    </row>
    <row r="183" spans="1:13" s="4" customFormat="1">
      <c r="A183" s="5" t="s">
        <v>323</v>
      </c>
      <c r="B183" s="5" t="s">
        <v>323</v>
      </c>
      <c r="C183" s="6">
        <v>1020101</v>
      </c>
      <c r="D183" s="6">
        <v>1020101001</v>
      </c>
      <c r="E183" s="7">
        <v>10604</v>
      </c>
      <c r="F183" s="6" t="s">
        <v>280</v>
      </c>
      <c r="G183" s="9">
        <v>145</v>
      </c>
      <c r="H183" s="9">
        <v>145</v>
      </c>
      <c r="I183" s="6" t="s">
        <v>475</v>
      </c>
      <c r="J183" s="6" t="s">
        <v>456</v>
      </c>
      <c r="K183" s="8"/>
      <c r="L183" s="8"/>
      <c r="M183" s="8"/>
    </row>
    <row r="184" spans="1:13" s="8" customFormat="1">
      <c r="A184" s="5" t="s">
        <v>323</v>
      </c>
      <c r="B184" s="5" t="s">
        <v>323</v>
      </c>
      <c r="C184" s="6">
        <v>1030211</v>
      </c>
      <c r="D184" s="6"/>
      <c r="E184" s="7">
        <v>10605</v>
      </c>
      <c r="F184" s="6" t="s">
        <v>281</v>
      </c>
      <c r="G184" s="9">
        <v>155</v>
      </c>
      <c r="H184" s="9">
        <v>155</v>
      </c>
      <c r="I184" s="6" t="s">
        <v>475</v>
      </c>
      <c r="J184" s="6" t="s">
        <v>456</v>
      </c>
    </row>
    <row r="185" spans="1:13" s="4" customFormat="1">
      <c r="A185" s="5" t="s">
        <v>323</v>
      </c>
      <c r="B185" s="5" t="s">
        <v>164</v>
      </c>
      <c r="C185" s="6">
        <v>1030211</v>
      </c>
      <c r="D185" s="6">
        <v>1030211999</v>
      </c>
      <c r="E185" s="7">
        <v>10606</v>
      </c>
      <c r="F185" s="6" t="s">
        <v>359</v>
      </c>
      <c r="G185" s="9">
        <v>207</v>
      </c>
      <c r="H185" s="9">
        <v>207</v>
      </c>
      <c r="I185" s="6" t="s">
        <v>475</v>
      </c>
      <c r="J185" s="6" t="s">
        <v>456</v>
      </c>
      <c r="K185" s="8"/>
      <c r="L185" s="8"/>
      <c r="M185" s="8"/>
    </row>
    <row r="186" spans="1:13" s="4" customFormat="1">
      <c r="A186" s="5" t="s">
        <v>323</v>
      </c>
      <c r="B186" s="5" t="s">
        <v>163</v>
      </c>
      <c r="C186" s="6">
        <v>1020101</v>
      </c>
      <c r="D186" s="6">
        <v>1020101001</v>
      </c>
      <c r="E186" s="7">
        <v>10608</v>
      </c>
      <c r="F186" s="6" t="s">
        <v>282</v>
      </c>
      <c r="G186" s="9">
        <v>700</v>
      </c>
      <c r="H186" s="9">
        <v>700</v>
      </c>
      <c r="I186" s="6" t="s">
        <v>475</v>
      </c>
      <c r="J186" s="6" t="s">
        <v>456</v>
      </c>
      <c r="K186" s="8"/>
      <c r="L186" s="8"/>
      <c r="M186" s="8"/>
    </row>
    <row r="187" spans="1:13" s="8" customFormat="1">
      <c r="A187" s="5" t="s">
        <v>323</v>
      </c>
      <c r="B187" s="5" t="s">
        <v>323</v>
      </c>
      <c r="C187" s="6">
        <v>1020101</v>
      </c>
      <c r="D187" s="6">
        <v>1020101001</v>
      </c>
      <c r="E187" s="7">
        <v>10609</v>
      </c>
      <c r="F187" s="6" t="s">
        <v>360</v>
      </c>
      <c r="G187" s="9">
        <v>1700</v>
      </c>
      <c r="H187" s="9">
        <v>1700</v>
      </c>
      <c r="I187" s="6" t="s">
        <v>475</v>
      </c>
      <c r="J187" s="6" t="s">
        <v>456</v>
      </c>
    </row>
    <row r="188" spans="1:13" s="4" customFormat="1">
      <c r="A188" s="5" t="s">
        <v>323</v>
      </c>
      <c r="B188" s="5" t="s">
        <v>163</v>
      </c>
      <c r="C188" s="6">
        <v>1030211</v>
      </c>
      <c r="D188" s="6"/>
      <c r="E188" s="7">
        <v>10610</v>
      </c>
      <c r="F188" s="6" t="s">
        <v>361</v>
      </c>
      <c r="G188" s="9">
        <v>300</v>
      </c>
      <c r="H188" s="9">
        <v>300</v>
      </c>
      <c r="I188" s="6" t="s">
        <v>475</v>
      </c>
      <c r="J188" s="6" t="s">
        <v>456</v>
      </c>
      <c r="K188" s="8"/>
      <c r="L188" s="8"/>
      <c r="M188" s="8"/>
    </row>
    <row r="189" spans="1:13" s="4" customFormat="1" ht="72">
      <c r="A189" s="5" t="s">
        <v>323</v>
      </c>
      <c r="B189" s="5" t="s">
        <v>323</v>
      </c>
      <c r="C189" s="6">
        <v>1030211</v>
      </c>
      <c r="D189" s="6"/>
      <c r="E189" s="7">
        <v>10611</v>
      </c>
      <c r="F189" s="6" t="s">
        <v>362</v>
      </c>
      <c r="G189" s="9">
        <v>700</v>
      </c>
      <c r="H189" s="9">
        <v>700</v>
      </c>
      <c r="I189" s="6" t="s">
        <v>475</v>
      </c>
      <c r="J189" s="6" t="s">
        <v>456</v>
      </c>
      <c r="K189" s="8"/>
      <c r="L189" s="8"/>
      <c r="M189" s="8"/>
    </row>
    <row r="190" spans="1:13" s="4" customFormat="1">
      <c r="A190" s="5" t="s">
        <v>323</v>
      </c>
      <c r="B190" s="5" t="s">
        <v>163</v>
      </c>
      <c r="C190" s="6">
        <v>1030211</v>
      </c>
      <c r="D190" s="6">
        <v>1030211999</v>
      </c>
      <c r="E190" s="7">
        <v>10636</v>
      </c>
      <c r="F190" s="6" t="s">
        <v>366</v>
      </c>
      <c r="G190" s="9">
        <v>500</v>
      </c>
      <c r="H190" s="9">
        <v>500</v>
      </c>
      <c r="I190" s="6" t="s">
        <v>475</v>
      </c>
      <c r="J190" s="6" t="s">
        <v>456</v>
      </c>
      <c r="K190" s="8"/>
      <c r="L190" s="8"/>
      <c r="M190" s="8"/>
    </row>
    <row r="191" spans="1:13" s="4" customFormat="1">
      <c r="A191" s="5" t="s">
        <v>374</v>
      </c>
      <c r="B191" s="5" t="s">
        <v>323</v>
      </c>
      <c r="C191" s="6">
        <v>7010101</v>
      </c>
      <c r="D191" s="6"/>
      <c r="E191" s="7">
        <v>70004</v>
      </c>
      <c r="F191" s="6" t="s">
        <v>303</v>
      </c>
      <c r="G191" s="9">
        <v>3000</v>
      </c>
      <c r="H191" s="9">
        <v>3000</v>
      </c>
      <c r="I191" s="6" t="s">
        <v>475</v>
      </c>
      <c r="J191" s="6" t="s">
        <v>456</v>
      </c>
      <c r="K191" s="8"/>
      <c r="L191" s="8"/>
      <c r="M191" s="8"/>
    </row>
    <row r="192" spans="1:13" s="8" customFormat="1" ht="72">
      <c r="A192" s="5" t="s">
        <v>374</v>
      </c>
      <c r="B192" s="5" t="s">
        <v>323</v>
      </c>
      <c r="C192" s="6">
        <v>7010201</v>
      </c>
      <c r="D192" s="6"/>
      <c r="E192" s="7">
        <v>70005</v>
      </c>
      <c r="F192" s="6" t="s">
        <v>304</v>
      </c>
      <c r="G192" s="9">
        <v>2870000</v>
      </c>
      <c r="H192" s="9">
        <v>2870000</v>
      </c>
      <c r="I192" s="6" t="s">
        <v>475</v>
      </c>
      <c r="J192" s="6" t="s">
        <v>456</v>
      </c>
    </row>
    <row r="193" spans="1:13" s="4" customFormat="1">
      <c r="A193" s="5" t="s">
        <v>374</v>
      </c>
      <c r="B193" s="5" t="s">
        <v>323</v>
      </c>
      <c r="C193" s="6">
        <v>7010301</v>
      </c>
      <c r="D193" s="6">
        <v>7010301001</v>
      </c>
      <c r="E193" s="7">
        <v>70006</v>
      </c>
      <c r="F193" s="6" t="s">
        <v>305</v>
      </c>
      <c r="G193" s="9">
        <v>30000</v>
      </c>
      <c r="H193" s="9">
        <v>30000</v>
      </c>
      <c r="I193" s="6" t="s">
        <v>475</v>
      </c>
      <c r="J193" s="6" t="s">
        <v>456</v>
      </c>
      <c r="K193" s="8"/>
      <c r="L193" s="8"/>
      <c r="M193" s="8"/>
    </row>
    <row r="194" spans="1:13" s="8" customFormat="1">
      <c r="A194" s="5" t="s">
        <v>374</v>
      </c>
      <c r="B194" s="5" t="s">
        <v>323</v>
      </c>
      <c r="C194" s="6">
        <v>7010102</v>
      </c>
      <c r="D194" s="6">
        <v>7010102001</v>
      </c>
      <c r="E194" s="7">
        <v>70007</v>
      </c>
      <c r="F194" s="6" t="s">
        <v>306</v>
      </c>
      <c r="G194" s="9">
        <v>990000</v>
      </c>
      <c r="H194" s="9">
        <v>990000</v>
      </c>
      <c r="I194" s="6" t="s">
        <v>475</v>
      </c>
      <c r="J194" s="6" t="s">
        <v>456</v>
      </c>
    </row>
    <row r="195" spans="1:13" s="8" customFormat="1">
      <c r="A195" s="5" t="s">
        <v>374</v>
      </c>
      <c r="B195" s="5" t="s">
        <v>323</v>
      </c>
      <c r="C195" s="6">
        <v>7010199</v>
      </c>
      <c r="D195" s="6">
        <v>7010199999</v>
      </c>
      <c r="E195" s="7">
        <v>70010</v>
      </c>
      <c r="F195" s="6" t="s">
        <v>307</v>
      </c>
      <c r="G195" s="9">
        <v>5000</v>
      </c>
      <c r="H195" s="9">
        <v>5000</v>
      </c>
      <c r="I195" s="6" t="s">
        <v>475</v>
      </c>
      <c r="J195" s="6" t="s">
        <v>456</v>
      </c>
    </row>
    <row r="196" spans="1:13" s="8" customFormat="1">
      <c r="A196" s="5" t="s">
        <v>374</v>
      </c>
      <c r="B196" s="5" t="s">
        <v>323</v>
      </c>
      <c r="C196" s="6">
        <v>7010302</v>
      </c>
      <c r="D196" s="6">
        <v>7010302001</v>
      </c>
      <c r="E196" s="7">
        <v>70013</v>
      </c>
      <c r="F196" s="6" t="s">
        <v>375</v>
      </c>
      <c r="G196" s="9">
        <v>1500</v>
      </c>
      <c r="H196" s="9">
        <v>1500</v>
      </c>
      <c r="I196" s="6" t="s">
        <v>475</v>
      </c>
      <c r="J196" s="6" t="s">
        <v>456</v>
      </c>
    </row>
    <row r="197" spans="1:13" s="8" customFormat="1" ht="72">
      <c r="A197" s="5" t="s">
        <v>374</v>
      </c>
      <c r="B197" s="5" t="s">
        <v>323</v>
      </c>
      <c r="C197" s="6">
        <v>7010202</v>
      </c>
      <c r="D197" s="6">
        <v>7010202001</v>
      </c>
      <c r="E197" s="7">
        <v>70014</v>
      </c>
      <c r="F197" s="6" t="s">
        <v>308</v>
      </c>
      <c r="G197" s="9">
        <v>1000</v>
      </c>
      <c r="H197" s="9">
        <v>1000</v>
      </c>
      <c r="I197" s="6" t="s">
        <v>475</v>
      </c>
      <c r="J197" s="6" t="s">
        <v>456</v>
      </c>
    </row>
    <row r="198" spans="1:13" s="8" customFormat="1">
      <c r="A198" s="5" t="s">
        <v>374</v>
      </c>
      <c r="B198" s="5" t="s">
        <v>323</v>
      </c>
      <c r="C198" s="6">
        <v>7010199</v>
      </c>
      <c r="D198" s="6">
        <v>7010199999</v>
      </c>
      <c r="E198" s="7">
        <v>70016</v>
      </c>
      <c r="F198" s="6" t="s">
        <v>309</v>
      </c>
      <c r="G198" s="9">
        <v>10000</v>
      </c>
      <c r="H198" s="9">
        <v>10000</v>
      </c>
      <c r="I198" s="6" t="s">
        <v>475</v>
      </c>
      <c r="J198" s="6" t="s">
        <v>456</v>
      </c>
    </row>
    <row r="199" spans="1:13" s="8" customFormat="1">
      <c r="A199" s="5" t="s">
        <v>374</v>
      </c>
      <c r="B199" s="5" t="s">
        <v>323</v>
      </c>
      <c r="C199" s="6">
        <v>7019903</v>
      </c>
      <c r="D199" s="6">
        <v>7019903001</v>
      </c>
      <c r="E199" s="7">
        <v>70021</v>
      </c>
      <c r="F199" s="6" t="s">
        <v>310</v>
      </c>
      <c r="G199" s="9">
        <v>5000</v>
      </c>
      <c r="H199" s="9">
        <v>5000</v>
      </c>
      <c r="I199" s="6" t="s">
        <v>475</v>
      </c>
      <c r="J199" s="6" t="s">
        <v>456</v>
      </c>
    </row>
    <row r="200" spans="1:13" s="8" customFormat="1">
      <c r="A200" s="5" t="s">
        <v>374</v>
      </c>
      <c r="B200" s="5" t="s">
        <v>323</v>
      </c>
      <c r="C200" s="6">
        <v>7010199</v>
      </c>
      <c r="D200" s="6">
        <v>7010199999</v>
      </c>
      <c r="E200" s="7">
        <v>70023</v>
      </c>
      <c r="F200" s="6" t="s">
        <v>311</v>
      </c>
      <c r="G200" s="9">
        <v>6000</v>
      </c>
      <c r="H200" s="9">
        <v>6000</v>
      </c>
      <c r="I200" s="6" t="s">
        <v>475</v>
      </c>
      <c r="J200" s="6" t="s">
        <v>456</v>
      </c>
    </row>
    <row r="201" spans="1:13" s="8" customFormat="1">
      <c r="A201" s="5" t="s">
        <v>374</v>
      </c>
      <c r="B201" s="5" t="s">
        <v>323</v>
      </c>
      <c r="C201" s="6">
        <v>7019903</v>
      </c>
      <c r="D201" s="6">
        <v>7019903001</v>
      </c>
      <c r="E201" s="7">
        <v>70026</v>
      </c>
      <c r="F201" s="6" t="s">
        <v>312</v>
      </c>
      <c r="G201" s="9">
        <v>10000</v>
      </c>
      <c r="H201" s="9">
        <v>10000</v>
      </c>
      <c r="I201" s="6" t="s">
        <v>475</v>
      </c>
      <c r="J201" s="6" t="s">
        <v>456</v>
      </c>
    </row>
    <row r="202" spans="1:13" s="8" customFormat="1">
      <c r="A202" s="5" t="s">
        <v>374</v>
      </c>
      <c r="B202" s="5" t="s">
        <v>323</v>
      </c>
      <c r="C202" s="6">
        <v>7019901</v>
      </c>
      <c r="D202" s="6">
        <v>7019901001</v>
      </c>
      <c r="E202" s="7">
        <v>70028</v>
      </c>
      <c r="F202" s="6" t="s">
        <v>313</v>
      </c>
      <c r="G202" s="9">
        <v>20000</v>
      </c>
      <c r="H202" s="9">
        <v>20000</v>
      </c>
      <c r="I202" s="6" t="s">
        <v>475</v>
      </c>
      <c r="J202" s="6" t="s">
        <v>456</v>
      </c>
    </row>
    <row r="203" spans="1:13" s="8" customFormat="1">
      <c r="A203" s="5" t="s">
        <v>374</v>
      </c>
      <c r="B203" s="5" t="s">
        <v>323</v>
      </c>
      <c r="C203" s="6">
        <v>7010199</v>
      </c>
      <c r="D203" s="6">
        <v>7010199999</v>
      </c>
      <c r="E203" s="7">
        <v>70033</v>
      </c>
      <c r="F203" s="6" t="s">
        <v>315</v>
      </c>
      <c r="G203" s="9">
        <v>215650</v>
      </c>
      <c r="H203" s="9">
        <v>215650</v>
      </c>
      <c r="I203" s="6" t="s">
        <v>475</v>
      </c>
      <c r="J203" s="6" t="s">
        <v>456</v>
      </c>
    </row>
    <row r="204" spans="1:13" s="4" customFormat="1" ht="72">
      <c r="A204" s="5" t="s">
        <v>374</v>
      </c>
      <c r="B204" s="5" t="s">
        <v>323</v>
      </c>
      <c r="C204" s="6">
        <v>7010199</v>
      </c>
      <c r="D204" s="6">
        <v>7010199999</v>
      </c>
      <c r="E204" s="7">
        <v>70034</v>
      </c>
      <c r="F204" s="6" t="s">
        <v>316</v>
      </c>
      <c r="G204" s="9">
        <v>100000</v>
      </c>
      <c r="H204" s="9">
        <v>100000</v>
      </c>
      <c r="I204" s="6" t="s">
        <v>475</v>
      </c>
      <c r="J204" s="6" t="s">
        <v>456</v>
      </c>
      <c r="K204" s="8"/>
      <c r="L204" s="8"/>
      <c r="M204" s="8"/>
    </row>
    <row r="205" spans="1:13" s="4" customFormat="1" ht="72">
      <c r="A205" s="5" t="s">
        <v>374</v>
      </c>
      <c r="B205" s="5" t="s">
        <v>323</v>
      </c>
      <c r="C205" s="6">
        <v>7010199</v>
      </c>
      <c r="D205" s="6">
        <v>7010199999</v>
      </c>
      <c r="E205" s="7">
        <v>70035</v>
      </c>
      <c r="F205" s="6" t="s">
        <v>317</v>
      </c>
      <c r="G205" s="9">
        <v>476800</v>
      </c>
      <c r="H205" s="9">
        <v>476800</v>
      </c>
      <c r="I205" s="6" t="s">
        <v>475</v>
      </c>
      <c r="J205" s="6" t="s">
        <v>456</v>
      </c>
      <c r="K205" s="8"/>
      <c r="L205" s="8"/>
      <c r="M205" s="8"/>
    </row>
    <row r="206" spans="1:13" s="4" customFormat="1">
      <c r="A206" s="5" t="s">
        <v>374</v>
      </c>
      <c r="B206" s="5" t="s">
        <v>323</v>
      </c>
      <c r="C206" s="6">
        <v>7010199</v>
      </c>
      <c r="D206" s="6">
        <v>7010199999</v>
      </c>
      <c r="E206" s="7">
        <v>70036</v>
      </c>
      <c r="F206" s="6" t="s">
        <v>318</v>
      </c>
      <c r="G206" s="9">
        <v>10000</v>
      </c>
      <c r="H206" s="9">
        <v>10000</v>
      </c>
      <c r="I206" s="6" t="s">
        <v>475</v>
      </c>
      <c r="J206" s="6" t="s">
        <v>456</v>
      </c>
      <c r="K206" s="8"/>
      <c r="L206" s="8"/>
      <c r="M206" s="8"/>
    </row>
    <row r="207" spans="1:13" s="4" customFormat="1">
      <c r="A207" s="5" t="s">
        <v>374</v>
      </c>
      <c r="B207" s="5" t="s">
        <v>323</v>
      </c>
      <c r="C207" s="6">
        <v>7010199</v>
      </c>
      <c r="D207" s="6"/>
      <c r="E207" s="7">
        <v>70037</v>
      </c>
      <c r="F207" s="6" t="s">
        <v>319</v>
      </c>
      <c r="G207" s="9">
        <v>10000</v>
      </c>
      <c r="H207" s="9">
        <v>10000</v>
      </c>
      <c r="I207" s="6" t="s">
        <v>475</v>
      </c>
      <c r="J207" s="6" t="s">
        <v>456</v>
      </c>
      <c r="K207" s="8"/>
      <c r="L207" s="8"/>
      <c r="M207" s="8"/>
    </row>
    <row r="208" spans="1:13" s="8" customFormat="1" ht="72">
      <c r="A208" s="5" t="s">
        <v>374</v>
      </c>
      <c r="B208" s="5" t="s">
        <v>323</v>
      </c>
      <c r="C208" s="6">
        <v>7010199</v>
      </c>
      <c r="D208" s="6">
        <v>7010199999</v>
      </c>
      <c r="E208" s="7">
        <v>70038</v>
      </c>
      <c r="F208" s="6" t="s">
        <v>320</v>
      </c>
      <c r="G208" s="9">
        <v>9600</v>
      </c>
      <c r="H208" s="9">
        <v>9600</v>
      </c>
      <c r="I208" s="6" t="s">
        <v>475</v>
      </c>
      <c r="J208" s="6" t="s">
        <v>456</v>
      </c>
    </row>
    <row r="209" spans="1:13" s="8" customFormat="1" ht="72">
      <c r="A209" s="5" t="s">
        <v>374</v>
      </c>
      <c r="B209" s="5" t="s">
        <v>323</v>
      </c>
      <c r="C209" s="6">
        <v>7010199</v>
      </c>
      <c r="D209" s="6">
        <v>7010199999</v>
      </c>
      <c r="E209" s="7">
        <v>70039</v>
      </c>
      <c r="F209" s="6" t="s">
        <v>321</v>
      </c>
      <c r="G209" s="9">
        <v>6700</v>
      </c>
      <c r="H209" s="9">
        <v>6700</v>
      </c>
      <c r="I209" s="6" t="s">
        <v>475</v>
      </c>
      <c r="J209" s="6" t="s">
        <v>456</v>
      </c>
    </row>
    <row r="210" spans="1:13" s="8" customFormat="1">
      <c r="A210" s="5" t="s">
        <v>374</v>
      </c>
      <c r="B210" s="5" t="s">
        <v>323</v>
      </c>
      <c r="C210" s="6">
        <v>7010299</v>
      </c>
      <c r="D210" s="6">
        <v>7010299999</v>
      </c>
      <c r="E210" s="7">
        <v>70040</v>
      </c>
      <c r="F210" s="6" t="s">
        <v>322</v>
      </c>
      <c r="G210" s="9">
        <v>5000</v>
      </c>
      <c r="H210" s="9">
        <v>5000</v>
      </c>
      <c r="I210" s="6" t="s">
        <v>475</v>
      </c>
      <c r="J210" s="6" t="s">
        <v>456</v>
      </c>
    </row>
    <row r="211" spans="1:13" s="8" customFormat="1" ht="72">
      <c r="A211" s="5" t="s">
        <v>374</v>
      </c>
      <c r="B211" s="5" t="s">
        <v>323</v>
      </c>
      <c r="C211" s="6">
        <v>7019999</v>
      </c>
      <c r="D211" s="6"/>
      <c r="E211" s="7">
        <v>70041</v>
      </c>
      <c r="F211" s="6" t="s">
        <v>376</v>
      </c>
      <c r="G211" s="9">
        <v>10000</v>
      </c>
      <c r="H211" s="9">
        <v>10000</v>
      </c>
      <c r="I211" s="6" t="s">
        <v>475</v>
      </c>
      <c r="J211" s="6" t="s">
        <v>456</v>
      </c>
    </row>
    <row r="212" spans="1:13" s="8" customFormat="1">
      <c r="A212" s="5" t="s">
        <v>323</v>
      </c>
      <c r="B212" s="5" t="s">
        <v>323</v>
      </c>
      <c r="C212" s="6">
        <v>1030201</v>
      </c>
      <c r="D212" s="6">
        <v>1030201002</v>
      </c>
      <c r="E212" s="7">
        <v>10188</v>
      </c>
      <c r="F212" s="6" t="s">
        <v>108</v>
      </c>
      <c r="G212" s="9">
        <v>15000</v>
      </c>
      <c r="H212" s="9">
        <v>15000</v>
      </c>
      <c r="I212" s="6" t="s">
        <v>464</v>
      </c>
      <c r="J212" s="6" t="s">
        <v>456</v>
      </c>
    </row>
    <row r="213" spans="1:13" s="8" customFormat="1">
      <c r="A213" s="5" t="s">
        <v>323</v>
      </c>
      <c r="B213" s="5" t="s">
        <v>328</v>
      </c>
      <c r="C213" s="6">
        <v>1030213</v>
      </c>
      <c r="D213" s="6"/>
      <c r="E213" s="7">
        <v>10554</v>
      </c>
      <c r="F213" s="6" t="s">
        <v>250</v>
      </c>
      <c r="G213" s="9">
        <v>24590</v>
      </c>
      <c r="H213" s="9">
        <v>24590</v>
      </c>
      <c r="I213" s="6" t="s">
        <v>464</v>
      </c>
      <c r="J213" s="6" t="s">
        <v>456</v>
      </c>
    </row>
    <row r="214" spans="1:13" s="8" customFormat="1">
      <c r="A214" s="5" t="s">
        <v>323</v>
      </c>
      <c r="B214" s="5" t="s">
        <v>329</v>
      </c>
      <c r="C214" s="6">
        <v>1030205</v>
      </c>
      <c r="D214" s="6">
        <v>1030205001</v>
      </c>
      <c r="E214" s="7">
        <v>10020</v>
      </c>
      <c r="F214" s="6" t="s">
        <v>15</v>
      </c>
      <c r="G214" s="9">
        <v>10000</v>
      </c>
      <c r="H214" s="9">
        <v>10000</v>
      </c>
      <c r="I214" s="6" t="s">
        <v>460</v>
      </c>
      <c r="J214" s="6" t="s">
        <v>456</v>
      </c>
    </row>
    <row r="215" spans="1:13" s="8" customFormat="1">
      <c r="A215" s="5" t="s">
        <v>323</v>
      </c>
      <c r="B215" s="5" t="s">
        <v>329</v>
      </c>
      <c r="C215" s="6">
        <v>1030205</v>
      </c>
      <c r="D215" s="6">
        <v>1030205001</v>
      </c>
      <c r="E215" s="7">
        <v>10021</v>
      </c>
      <c r="F215" s="6" t="s">
        <v>16</v>
      </c>
      <c r="G215" s="9">
        <v>4000</v>
      </c>
      <c r="H215" s="9">
        <v>4000</v>
      </c>
      <c r="I215" s="6" t="s">
        <v>460</v>
      </c>
      <c r="J215" s="6" t="s">
        <v>456</v>
      </c>
    </row>
    <row r="216" spans="1:13" s="8" customFormat="1">
      <c r="A216" s="5" t="s">
        <v>323</v>
      </c>
      <c r="B216" s="5" t="s">
        <v>329</v>
      </c>
      <c r="C216" s="6">
        <v>1030205</v>
      </c>
      <c r="D216" s="6">
        <v>1030205001</v>
      </c>
      <c r="E216" s="7">
        <v>10215</v>
      </c>
      <c r="F216" s="6" t="s">
        <v>123</v>
      </c>
      <c r="G216" s="9">
        <v>31000</v>
      </c>
      <c r="H216" s="9">
        <v>31000</v>
      </c>
      <c r="I216" s="6" t="s">
        <v>460</v>
      </c>
      <c r="J216" s="6" t="s">
        <v>456</v>
      </c>
    </row>
    <row r="217" spans="1:13" s="8" customFormat="1">
      <c r="A217" s="5" t="s">
        <v>323</v>
      </c>
      <c r="B217" s="5" t="s">
        <v>329</v>
      </c>
      <c r="C217" s="6">
        <v>1030205</v>
      </c>
      <c r="D217" s="6">
        <v>1030205002</v>
      </c>
      <c r="E217" s="7">
        <v>10216</v>
      </c>
      <c r="F217" s="6" t="s">
        <v>124</v>
      </c>
      <c r="G217" s="9">
        <v>26000</v>
      </c>
      <c r="H217" s="9">
        <v>26000</v>
      </c>
      <c r="I217" s="6" t="s">
        <v>460</v>
      </c>
      <c r="J217" s="6" t="s">
        <v>456</v>
      </c>
    </row>
    <row r="218" spans="1:13" s="4" customFormat="1">
      <c r="A218" s="5" t="s">
        <v>323</v>
      </c>
      <c r="B218" s="5" t="s">
        <v>329</v>
      </c>
      <c r="C218" s="6">
        <v>1030205</v>
      </c>
      <c r="D218" s="6">
        <v>1030205002</v>
      </c>
      <c r="E218" s="7">
        <v>10217</v>
      </c>
      <c r="F218" s="6" t="s">
        <v>125</v>
      </c>
      <c r="G218" s="9">
        <v>25000</v>
      </c>
      <c r="H218" s="9">
        <v>25000</v>
      </c>
      <c r="I218" s="6" t="s">
        <v>460</v>
      </c>
      <c r="J218" s="6" t="s">
        <v>456</v>
      </c>
      <c r="K218" s="8"/>
      <c r="L218" s="8"/>
      <c r="M218" s="8"/>
    </row>
    <row r="219" spans="1:13" s="4" customFormat="1">
      <c r="A219" s="5" t="s">
        <v>323</v>
      </c>
      <c r="B219" s="5" t="s">
        <v>329</v>
      </c>
      <c r="C219" s="6">
        <v>1030205</v>
      </c>
      <c r="D219" s="6">
        <v>1030205002</v>
      </c>
      <c r="E219" s="7">
        <v>10218</v>
      </c>
      <c r="F219" s="6" t="s">
        <v>126</v>
      </c>
      <c r="G219" s="9">
        <v>10000</v>
      </c>
      <c r="H219" s="9">
        <v>10000</v>
      </c>
      <c r="I219" s="6" t="s">
        <v>460</v>
      </c>
      <c r="J219" s="6" t="s">
        <v>456</v>
      </c>
      <c r="K219" s="8"/>
      <c r="L219" s="8"/>
      <c r="M219" s="8"/>
    </row>
    <row r="220" spans="1:13" s="4" customFormat="1">
      <c r="A220" s="5" t="s">
        <v>323</v>
      </c>
      <c r="B220" s="5" t="s">
        <v>329</v>
      </c>
      <c r="C220" s="6">
        <v>1030219</v>
      </c>
      <c r="D220" s="6">
        <v>1030219004</v>
      </c>
      <c r="E220" s="7">
        <v>10219</v>
      </c>
      <c r="F220" s="6" t="s">
        <v>127</v>
      </c>
      <c r="G220" s="9">
        <v>32000</v>
      </c>
      <c r="H220" s="9">
        <v>32000</v>
      </c>
      <c r="I220" s="6" t="s">
        <v>460</v>
      </c>
      <c r="J220" s="6" t="s">
        <v>456</v>
      </c>
      <c r="K220" s="8"/>
      <c r="L220" s="8"/>
      <c r="M220" s="8"/>
    </row>
    <row r="221" spans="1:13" s="4" customFormat="1">
      <c r="A221" s="5" t="s">
        <v>323</v>
      </c>
      <c r="B221" s="5" t="s">
        <v>329</v>
      </c>
      <c r="C221" s="6">
        <v>1030205</v>
      </c>
      <c r="D221" s="6">
        <v>1030205002</v>
      </c>
      <c r="E221" s="7">
        <v>10220</v>
      </c>
      <c r="F221" s="6" t="s">
        <v>128</v>
      </c>
      <c r="G221" s="9">
        <v>9000</v>
      </c>
      <c r="H221" s="9">
        <v>9000</v>
      </c>
      <c r="I221" s="6" t="s">
        <v>460</v>
      </c>
      <c r="J221" s="6" t="s">
        <v>456</v>
      </c>
      <c r="K221" s="8"/>
      <c r="L221" s="8"/>
      <c r="M221" s="8"/>
    </row>
    <row r="222" spans="1:13" s="8" customFormat="1">
      <c r="A222" s="5" t="s">
        <v>323</v>
      </c>
      <c r="B222" s="5" t="s">
        <v>331</v>
      </c>
      <c r="C222" s="6">
        <v>1030102</v>
      </c>
      <c r="D222" s="6"/>
      <c r="E222" s="7">
        <v>10267</v>
      </c>
      <c r="F222" s="6" t="s">
        <v>160</v>
      </c>
      <c r="G222" s="9">
        <v>6000</v>
      </c>
      <c r="H222" s="9">
        <v>6000</v>
      </c>
      <c r="I222" s="6" t="s">
        <v>460</v>
      </c>
      <c r="J222" s="6" t="s">
        <v>456</v>
      </c>
    </row>
    <row r="223" spans="1:13" s="8" customFormat="1">
      <c r="A223" s="5" t="s">
        <v>323</v>
      </c>
      <c r="B223" s="5" t="s">
        <v>331</v>
      </c>
      <c r="C223" s="6">
        <v>1030219</v>
      </c>
      <c r="D223" s="6">
        <v>1030219009</v>
      </c>
      <c r="E223" s="7">
        <v>10269</v>
      </c>
      <c r="F223" s="6" t="s">
        <v>161</v>
      </c>
      <c r="G223" s="9">
        <v>130000</v>
      </c>
      <c r="H223" s="9">
        <v>130000</v>
      </c>
      <c r="I223" s="6" t="s">
        <v>460</v>
      </c>
      <c r="J223" s="6" t="s">
        <v>456</v>
      </c>
    </row>
    <row r="224" spans="1:13" s="8" customFormat="1">
      <c r="A224" s="5" t="s">
        <v>323</v>
      </c>
      <c r="B224" s="5" t="s">
        <v>331</v>
      </c>
      <c r="C224" s="6">
        <v>1030219</v>
      </c>
      <c r="D224" s="6">
        <v>1030219001</v>
      </c>
      <c r="E224" s="7">
        <v>10271</v>
      </c>
      <c r="F224" s="6" t="s">
        <v>162</v>
      </c>
      <c r="G224" s="9">
        <v>107175.62</v>
      </c>
      <c r="H224" s="9">
        <v>107175.62</v>
      </c>
      <c r="I224" s="6" t="s">
        <v>460</v>
      </c>
      <c r="J224" s="6" t="s">
        <v>456</v>
      </c>
    </row>
    <row r="225" spans="1:10" s="8" customFormat="1">
      <c r="A225" s="5" t="s">
        <v>323</v>
      </c>
      <c r="B225" s="5" t="s">
        <v>331</v>
      </c>
      <c r="C225" s="6">
        <v>1030219</v>
      </c>
      <c r="D225" s="6">
        <v>1030219006</v>
      </c>
      <c r="E225" s="7">
        <v>10272</v>
      </c>
      <c r="F225" s="6" t="s">
        <v>165</v>
      </c>
      <c r="G225" s="9">
        <v>4896</v>
      </c>
      <c r="H225" s="9">
        <v>4896</v>
      </c>
      <c r="I225" s="6" t="s">
        <v>460</v>
      </c>
      <c r="J225" s="6" t="s">
        <v>456</v>
      </c>
    </row>
    <row r="226" spans="1:10" s="8" customFormat="1">
      <c r="A226" s="5" t="s">
        <v>323</v>
      </c>
      <c r="B226" s="5" t="s">
        <v>331</v>
      </c>
      <c r="C226" s="6">
        <v>1030219</v>
      </c>
      <c r="D226" s="6">
        <v>1030219004</v>
      </c>
      <c r="E226" s="7">
        <v>10277</v>
      </c>
      <c r="F226" s="6" t="s">
        <v>166</v>
      </c>
      <c r="G226" s="9">
        <v>47000</v>
      </c>
      <c r="H226" s="9">
        <v>47000</v>
      </c>
      <c r="I226" s="6" t="s">
        <v>460</v>
      </c>
      <c r="J226" s="6" t="s">
        <v>456</v>
      </c>
    </row>
    <row r="227" spans="1:10" s="8" customFormat="1">
      <c r="A227" s="5" t="s">
        <v>323</v>
      </c>
      <c r="B227" s="5" t="s">
        <v>331</v>
      </c>
      <c r="C227" s="6">
        <v>1030207</v>
      </c>
      <c r="D227" s="6">
        <v>1030207004</v>
      </c>
      <c r="E227" s="7">
        <v>10279</v>
      </c>
      <c r="F227" s="6" t="s">
        <v>167</v>
      </c>
      <c r="G227" s="9">
        <f>80000-189.32</f>
        <v>79810.679999999993</v>
      </c>
      <c r="H227" s="9">
        <v>76000</v>
      </c>
      <c r="I227" s="6" t="s">
        <v>460</v>
      </c>
      <c r="J227" s="6" t="s">
        <v>456</v>
      </c>
    </row>
    <row r="228" spans="1:10" s="8" customFormat="1">
      <c r="A228" s="5" t="s">
        <v>323</v>
      </c>
      <c r="B228" s="5" t="s">
        <v>331</v>
      </c>
      <c r="C228" s="6">
        <v>1030207</v>
      </c>
      <c r="D228" s="6">
        <v>1030207004</v>
      </c>
      <c r="E228" s="7">
        <v>10279</v>
      </c>
      <c r="F228" s="6" t="s">
        <v>167</v>
      </c>
      <c r="G228" s="9">
        <v>189.32</v>
      </c>
      <c r="H228" s="9">
        <v>0</v>
      </c>
      <c r="I228" s="6" t="s">
        <v>460</v>
      </c>
      <c r="J228" s="6" t="s">
        <v>458</v>
      </c>
    </row>
    <row r="229" spans="1:10" s="8" customFormat="1">
      <c r="A229" s="5" t="s">
        <v>323</v>
      </c>
      <c r="B229" s="5" t="s">
        <v>331</v>
      </c>
      <c r="C229" s="6">
        <v>1030207</v>
      </c>
      <c r="D229" s="6"/>
      <c r="E229" s="7">
        <v>10280</v>
      </c>
      <c r="F229" s="6" t="s">
        <v>168</v>
      </c>
      <c r="G229" s="9">
        <v>4800</v>
      </c>
      <c r="H229" s="9">
        <v>4800</v>
      </c>
      <c r="I229" s="6" t="s">
        <v>460</v>
      </c>
      <c r="J229" s="6" t="s">
        <v>456</v>
      </c>
    </row>
    <row r="230" spans="1:10" s="8" customFormat="1">
      <c r="A230" s="5" t="s">
        <v>323</v>
      </c>
      <c r="B230" s="5" t="s">
        <v>331</v>
      </c>
      <c r="C230" s="6">
        <v>1030207</v>
      </c>
      <c r="D230" s="6">
        <v>1030207006</v>
      </c>
      <c r="E230" s="7">
        <v>10281</v>
      </c>
      <c r="F230" s="6" t="s">
        <v>169</v>
      </c>
      <c r="G230" s="9">
        <v>45000</v>
      </c>
      <c r="H230" s="9">
        <v>45000</v>
      </c>
      <c r="I230" s="6" t="s">
        <v>460</v>
      </c>
      <c r="J230" s="6" t="s">
        <v>456</v>
      </c>
    </row>
    <row r="231" spans="1:10" s="8" customFormat="1" ht="72">
      <c r="A231" s="5" t="s">
        <v>323</v>
      </c>
      <c r="B231" s="5" t="s">
        <v>163</v>
      </c>
      <c r="C231" s="6">
        <v>1090101</v>
      </c>
      <c r="D231" s="6">
        <v>1090101001</v>
      </c>
      <c r="E231" s="7">
        <v>10303</v>
      </c>
      <c r="F231" s="6" t="s">
        <v>183</v>
      </c>
      <c r="G231" s="9">
        <v>9000</v>
      </c>
      <c r="H231" s="9">
        <v>9000</v>
      </c>
      <c r="I231" s="6" t="s">
        <v>460</v>
      </c>
      <c r="J231" s="6" t="s">
        <v>456</v>
      </c>
    </row>
    <row r="232" spans="1:10" s="8" customFormat="1">
      <c r="A232" s="5" t="s">
        <v>323</v>
      </c>
      <c r="B232" s="5" t="s">
        <v>163</v>
      </c>
      <c r="C232" s="6">
        <v>1030218</v>
      </c>
      <c r="D232" s="6">
        <v>1030218001</v>
      </c>
      <c r="E232" s="7">
        <v>10320</v>
      </c>
      <c r="F232" s="6" t="s">
        <v>188</v>
      </c>
      <c r="G232" s="9">
        <v>13000</v>
      </c>
      <c r="H232" s="9">
        <v>13000</v>
      </c>
      <c r="I232" s="6" t="s">
        <v>460</v>
      </c>
      <c r="J232" s="6" t="s">
        <v>456</v>
      </c>
    </row>
    <row r="233" spans="1:10" s="8" customFormat="1" ht="72">
      <c r="A233" s="5" t="s">
        <v>323</v>
      </c>
      <c r="B233" s="5" t="s">
        <v>163</v>
      </c>
      <c r="C233" s="6">
        <v>1090101</v>
      </c>
      <c r="D233" s="6">
        <v>1090101001</v>
      </c>
      <c r="E233" s="7">
        <v>10372</v>
      </c>
      <c r="F233" s="6" t="s">
        <v>213</v>
      </c>
      <c r="G233" s="9">
        <v>100000</v>
      </c>
      <c r="H233" s="9">
        <v>100000</v>
      </c>
      <c r="I233" s="6" t="s">
        <v>460</v>
      </c>
      <c r="J233" s="6" t="s">
        <v>456</v>
      </c>
    </row>
    <row r="234" spans="1:10" s="8" customFormat="1">
      <c r="A234" s="5" t="s">
        <v>323</v>
      </c>
      <c r="B234" s="5" t="s">
        <v>164</v>
      </c>
      <c r="C234" s="6">
        <v>1040104</v>
      </c>
      <c r="D234" s="6">
        <v>1040104001</v>
      </c>
      <c r="E234" s="7">
        <v>10399</v>
      </c>
      <c r="F234" s="6" t="s">
        <v>220</v>
      </c>
      <c r="G234" s="9">
        <v>600</v>
      </c>
      <c r="H234" s="9">
        <v>600</v>
      </c>
      <c r="I234" s="6" t="s">
        <v>460</v>
      </c>
      <c r="J234" s="6" t="s">
        <v>456</v>
      </c>
    </row>
    <row r="235" spans="1:10" s="8" customFormat="1">
      <c r="A235" s="5" t="s">
        <v>323</v>
      </c>
      <c r="B235" s="5" t="s">
        <v>329</v>
      </c>
      <c r="C235" s="6">
        <v>1030102</v>
      </c>
      <c r="D235" s="6">
        <v>1030102999</v>
      </c>
      <c r="E235" s="7">
        <v>10513</v>
      </c>
      <c r="F235" s="6" t="s">
        <v>232</v>
      </c>
      <c r="G235" s="9">
        <v>600</v>
      </c>
      <c r="H235" s="9">
        <v>600</v>
      </c>
      <c r="I235" s="6" t="s">
        <v>460</v>
      </c>
      <c r="J235" s="6" t="s">
        <v>456</v>
      </c>
    </row>
    <row r="236" spans="1:10" s="8" customFormat="1">
      <c r="A236" s="5" t="s">
        <v>323</v>
      </c>
      <c r="B236" s="5" t="s">
        <v>331</v>
      </c>
      <c r="C236" s="6">
        <v>1030219</v>
      </c>
      <c r="D236" s="6">
        <v>1030219003</v>
      </c>
      <c r="E236" s="7">
        <v>10560</v>
      </c>
      <c r="F236" s="6" t="s">
        <v>254</v>
      </c>
      <c r="G236" s="9">
        <v>22000</v>
      </c>
      <c r="H236" s="9">
        <v>22000</v>
      </c>
      <c r="I236" s="6" t="s">
        <v>460</v>
      </c>
      <c r="J236" s="6" t="s">
        <v>456</v>
      </c>
    </row>
    <row r="237" spans="1:10" s="8" customFormat="1" ht="72">
      <c r="A237" s="5" t="s">
        <v>323</v>
      </c>
      <c r="B237" s="5" t="s">
        <v>329</v>
      </c>
      <c r="C237" s="6">
        <v>1030205</v>
      </c>
      <c r="D237" s="6">
        <v>1030205004</v>
      </c>
      <c r="E237" s="7">
        <v>10576</v>
      </c>
      <c r="F237" s="6" t="s">
        <v>264</v>
      </c>
      <c r="G237" s="9">
        <v>6000</v>
      </c>
      <c r="H237" s="9">
        <v>6000</v>
      </c>
      <c r="I237" s="6" t="s">
        <v>460</v>
      </c>
      <c r="J237" s="6" t="s">
        <v>456</v>
      </c>
    </row>
    <row r="238" spans="1:10" s="8" customFormat="1">
      <c r="A238" s="5" t="s">
        <v>323</v>
      </c>
      <c r="B238" s="5" t="s">
        <v>331</v>
      </c>
      <c r="C238" s="6">
        <v>1030219</v>
      </c>
      <c r="D238" s="6">
        <v>1030219005</v>
      </c>
      <c r="E238" s="7">
        <v>10577</v>
      </c>
      <c r="F238" s="6" t="s">
        <v>265</v>
      </c>
      <c r="G238" s="9">
        <v>305152</v>
      </c>
      <c r="H238" s="9">
        <v>305152</v>
      </c>
      <c r="I238" s="6" t="s">
        <v>460</v>
      </c>
      <c r="J238" s="6" t="s">
        <v>456</v>
      </c>
    </row>
    <row r="239" spans="1:10" s="8" customFormat="1">
      <c r="A239" s="5" t="s">
        <v>323</v>
      </c>
      <c r="B239" s="5" t="s">
        <v>331</v>
      </c>
      <c r="C239" s="6">
        <v>1030209</v>
      </c>
      <c r="D239" s="6">
        <v>1030209004</v>
      </c>
      <c r="E239" s="7">
        <v>10578</v>
      </c>
      <c r="F239" s="6" t="s">
        <v>266</v>
      </c>
      <c r="G239" s="9">
        <v>70000</v>
      </c>
      <c r="H239" s="9">
        <v>70000</v>
      </c>
      <c r="I239" s="6" t="s">
        <v>460</v>
      </c>
      <c r="J239" s="6" t="s">
        <v>456</v>
      </c>
    </row>
    <row r="240" spans="1:10" s="8" customFormat="1" ht="72">
      <c r="A240" s="5" t="s">
        <v>323</v>
      </c>
      <c r="B240" s="5" t="s">
        <v>163</v>
      </c>
      <c r="C240" s="6">
        <v>1090101</v>
      </c>
      <c r="D240" s="6"/>
      <c r="E240" s="7">
        <v>10620</v>
      </c>
      <c r="F240" s="6" t="s">
        <v>332</v>
      </c>
      <c r="G240" s="9">
        <v>26500</v>
      </c>
      <c r="H240" s="9">
        <v>26500</v>
      </c>
      <c r="I240" s="6" t="s">
        <v>460</v>
      </c>
      <c r="J240" s="6" t="s">
        <v>456</v>
      </c>
    </row>
    <row r="241" spans="1:10" s="8" customFormat="1" ht="72">
      <c r="A241" s="5" t="s">
        <v>323</v>
      </c>
      <c r="B241" s="5" t="s">
        <v>163</v>
      </c>
      <c r="C241" s="6">
        <v>1030202</v>
      </c>
      <c r="D241" s="6"/>
      <c r="E241" s="7">
        <v>10621</v>
      </c>
      <c r="F241" s="6" t="s">
        <v>363</v>
      </c>
      <c r="G241" s="9">
        <v>500</v>
      </c>
      <c r="H241" s="9">
        <v>500</v>
      </c>
      <c r="I241" s="6" t="s">
        <v>460</v>
      </c>
      <c r="J241" s="6" t="s">
        <v>456</v>
      </c>
    </row>
    <row r="242" spans="1:10" s="8" customFormat="1" ht="72">
      <c r="A242" s="5" t="s">
        <v>323</v>
      </c>
      <c r="B242" s="5" t="s">
        <v>163</v>
      </c>
      <c r="C242" s="6">
        <v>1090101</v>
      </c>
      <c r="D242" s="6"/>
      <c r="E242" s="7">
        <v>10622</v>
      </c>
      <c r="F242" s="6" t="s">
        <v>333</v>
      </c>
      <c r="G242" s="9">
        <v>5676.07</v>
      </c>
      <c r="H242" s="9">
        <v>5676.07</v>
      </c>
      <c r="I242" s="6" t="s">
        <v>460</v>
      </c>
      <c r="J242" s="6" t="s">
        <v>456</v>
      </c>
    </row>
    <row r="243" spans="1:10" s="8" customFormat="1">
      <c r="A243" s="5" t="s">
        <v>323</v>
      </c>
      <c r="B243" s="5" t="s">
        <v>331</v>
      </c>
      <c r="C243" s="6">
        <v>2020302</v>
      </c>
      <c r="D243" s="6">
        <v>2020302001</v>
      </c>
      <c r="E243" s="7">
        <v>20012</v>
      </c>
      <c r="F243" s="6" t="s">
        <v>372</v>
      </c>
      <c r="G243" s="9">
        <v>100000</v>
      </c>
      <c r="H243" s="9">
        <v>100000</v>
      </c>
      <c r="I243" s="6" t="s">
        <v>460</v>
      </c>
      <c r="J243" s="6" t="s">
        <v>456</v>
      </c>
    </row>
    <row r="244" spans="1:10" s="8" customFormat="1">
      <c r="A244" s="5" t="s">
        <v>323</v>
      </c>
      <c r="B244" s="5" t="s">
        <v>331</v>
      </c>
      <c r="C244" s="6">
        <v>2020107</v>
      </c>
      <c r="D244" s="6">
        <v>2020107001</v>
      </c>
      <c r="E244" s="7">
        <v>20013</v>
      </c>
      <c r="F244" s="6" t="s">
        <v>288</v>
      </c>
      <c r="G244" s="9">
        <v>18000</v>
      </c>
      <c r="H244" s="9">
        <v>18000</v>
      </c>
      <c r="I244" s="6" t="s">
        <v>460</v>
      </c>
      <c r="J244" s="6" t="s">
        <v>456</v>
      </c>
    </row>
    <row r="245" spans="1:10" s="8" customFormat="1">
      <c r="A245" s="5" t="s">
        <v>323</v>
      </c>
      <c r="B245" s="5" t="s">
        <v>331</v>
      </c>
      <c r="C245" s="6">
        <v>2020107</v>
      </c>
      <c r="D245" s="6">
        <v>2020107002</v>
      </c>
      <c r="E245" s="7">
        <v>20014</v>
      </c>
      <c r="F245" s="6" t="s">
        <v>289</v>
      </c>
      <c r="G245" s="9">
        <v>48156</v>
      </c>
      <c r="H245" s="9">
        <v>48156</v>
      </c>
      <c r="I245" s="6" t="s">
        <v>460</v>
      </c>
      <c r="J245" s="6" t="s">
        <v>456</v>
      </c>
    </row>
    <row r="246" spans="1:10" s="8" customFormat="1">
      <c r="A246" s="5" t="s">
        <v>323</v>
      </c>
      <c r="B246" s="5" t="s">
        <v>331</v>
      </c>
      <c r="C246" s="6">
        <v>2020107</v>
      </c>
      <c r="D246" s="6">
        <v>2020107003</v>
      </c>
      <c r="E246" s="7">
        <v>20015</v>
      </c>
      <c r="F246" s="6" t="s">
        <v>290</v>
      </c>
      <c r="G246" s="9">
        <v>10000</v>
      </c>
      <c r="H246" s="9">
        <v>10000</v>
      </c>
      <c r="I246" s="6" t="s">
        <v>460</v>
      </c>
      <c r="J246" s="6" t="s">
        <v>456</v>
      </c>
    </row>
    <row r="247" spans="1:10" s="8" customFormat="1">
      <c r="A247" s="5" t="s">
        <v>323</v>
      </c>
      <c r="B247" s="5" t="s">
        <v>331</v>
      </c>
      <c r="C247" s="6">
        <v>2020107</v>
      </c>
      <c r="D247" s="6">
        <v>2020107004</v>
      </c>
      <c r="E247" s="7">
        <v>20016</v>
      </c>
      <c r="F247" s="6" t="s">
        <v>291</v>
      </c>
      <c r="G247" s="9">
        <v>12000</v>
      </c>
      <c r="H247" s="9">
        <v>12000</v>
      </c>
      <c r="I247" s="6" t="s">
        <v>460</v>
      </c>
      <c r="J247" s="6" t="s">
        <v>456</v>
      </c>
    </row>
    <row r="248" spans="1:10" s="8" customFormat="1">
      <c r="A248" s="5" t="s">
        <v>323</v>
      </c>
      <c r="B248" s="5" t="s">
        <v>331</v>
      </c>
      <c r="C248" s="6">
        <v>2020107</v>
      </c>
      <c r="D248" s="6">
        <v>2020107999</v>
      </c>
      <c r="E248" s="7">
        <v>20017</v>
      </c>
      <c r="F248" s="6" t="s">
        <v>292</v>
      </c>
      <c r="G248" s="9">
        <v>15000</v>
      </c>
      <c r="H248" s="9">
        <v>15000</v>
      </c>
      <c r="I248" s="6" t="s">
        <v>460</v>
      </c>
      <c r="J248" s="6" t="s">
        <v>456</v>
      </c>
    </row>
    <row r="249" spans="1:10" s="8" customFormat="1">
      <c r="A249" s="5" t="s">
        <v>323</v>
      </c>
      <c r="B249" s="5" t="s">
        <v>331</v>
      </c>
      <c r="C249" s="6">
        <v>2020107</v>
      </c>
      <c r="D249" s="6">
        <v>2020107999</v>
      </c>
      <c r="E249" s="7">
        <v>20038</v>
      </c>
      <c r="F249" s="6" t="s">
        <v>298</v>
      </c>
      <c r="G249" s="9">
        <v>500</v>
      </c>
      <c r="H249" s="9">
        <v>500</v>
      </c>
      <c r="I249" s="6" t="s">
        <v>460</v>
      </c>
      <c r="J249" s="6" t="s">
        <v>456</v>
      </c>
    </row>
    <row r="250" spans="1:10" s="8" customFormat="1">
      <c r="A250" s="5" t="s">
        <v>323</v>
      </c>
      <c r="B250" s="5" t="s">
        <v>331</v>
      </c>
      <c r="C250" s="6">
        <v>2020302</v>
      </c>
      <c r="D250" s="6">
        <v>2020302001</v>
      </c>
      <c r="E250" s="7">
        <v>20039</v>
      </c>
      <c r="F250" s="6" t="s">
        <v>299</v>
      </c>
      <c r="G250" s="9">
        <v>2000</v>
      </c>
      <c r="H250" s="9">
        <v>2000</v>
      </c>
      <c r="I250" s="6" t="s">
        <v>460</v>
      </c>
      <c r="J250" s="6" t="s">
        <v>456</v>
      </c>
    </row>
    <row r="251" spans="1:10" s="8" customFormat="1" ht="72">
      <c r="A251" s="5" t="s">
        <v>323</v>
      </c>
      <c r="B251" s="5">
        <v>103</v>
      </c>
      <c r="C251" s="6">
        <v>1030213</v>
      </c>
      <c r="D251" s="6"/>
      <c r="E251" s="7">
        <v>10635</v>
      </c>
      <c r="F251" s="6" t="s">
        <v>378</v>
      </c>
      <c r="G251" s="9">
        <v>150</v>
      </c>
      <c r="H251" s="9">
        <v>150</v>
      </c>
      <c r="I251" s="6" t="s">
        <v>461</v>
      </c>
      <c r="J251" s="6" t="s">
        <v>456</v>
      </c>
    </row>
    <row r="252" spans="1:10" s="8" customFormat="1" ht="72">
      <c r="A252" s="5" t="s">
        <v>323</v>
      </c>
      <c r="B252" s="5">
        <v>106</v>
      </c>
      <c r="C252" s="6">
        <v>2020110</v>
      </c>
      <c r="D252" s="6"/>
      <c r="E252" s="7">
        <v>20041</v>
      </c>
      <c r="F252" s="6" t="s">
        <v>300</v>
      </c>
      <c r="G252" s="9">
        <v>55000</v>
      </c>
      <c r="H252" s="9">
        <v>0</v>
      </c>
      <c r="I252" s="6" t="s">
        <v>461</v>
      </c>
      <c r="J252" s="6" t="s">
        <v>456</v>
      </c>
    </row>
    <row r="253" spans="1:10" s="8" customFormat="1" ht="72">
      <c r="A253" s="5" t="s">
        <v>323</v>
      </c>
      <c r="B253" s="5" t="s">
        <v>329</v>
      </c>
      <c r="C253" s="6">
        <v>1100401</v>
      </c>
      <c r="D253" s="6">
        <v>1100401003</v>
      </c>
      <c r="E253" s="7">
        <v>10230</v>
      </c>
      <c r="F253" s="6" t="s">
        <v>133</v>
      </c>
      <c r="G253" s="9">
        <v>16360.01</v>
      </c>
      <c r="H253" s="9">
        <v>16360.01</v>
      </c>
      <c r="I253" s="6" t="s">
        <v>461</v>
      </c>
      <c r="J253" s="6" t="s">
        <v>456</v>
      </c>
    </row>
    <row r="254" spans="1:10" s="8" customFormat="1" ht="72">
      <c r="A254" s="5" t="s">
        <v>323</v>
      </c>
      <c r="B254" s="5" t="s">
        <v>329</v>
      </c>
      <c r="C254" s="6">
        <v>1100401</v>
      </c>
      <c r="D254" s="6">
        <v>1100401003</v>
      </c>
      <c r="E254" s="7">
        <v>10231</v>
      </c>
      <c r="F254" s="6" t="s">
        <v>134</v>
      </c>
      <c r="G254" s="9">
        <v>20000</v>
      </c>
      <c r="H254" s="9">
        <v>20000</v>
      </c>
      <c r="I254" s="6" t="s">
        <v>461</v>
      </c>
      <c r="J254" s="6" t="s">
        <v>456</v>
      </c>
    </row>
    <row r="255" spans="1:10" s="8" customFormat="1" ht="72">
      <c r="A255" s="5" t="s">
        <v>323</v>
      </c>
      <c r="B255" s="5" t="s">
        <v>329</v>
      </c>
      <c r="C255" s="6">
        <v>1100401</v>
      </c>
      <c r="D255" s="6">
        <v>1100401999</v>
      </c>
      <c r="E255" s="7">
        <v>10234</v>
      </c>
      <c r="F255" s="6" t="s">
        <v>136</v>
      </c>
      <c r="G255" s="9">
        <v>27000</v>
      </c>
      <c r="H255" s="9">
        <v>27000</v>
      </c>
      <c r="I255" s="6" t="s">
        <v>461</v>
      </c>
      <c r="J255" s="6" t="s">
        <v>456</v>
      </c>
    </row>
    <row r="256" spans="1:10" s="8" customFormat="1" ht="72">
      <c r="A256" s="5" t="s">
        <v>323</v>
      </c>
      <c r="B256" s="5" t="s">
        <v>329</v>
      </c>
      <c r="C256" s="6">
        <v>1030102</v>
      </c>
      <c r="D256" s="6">
        <v>1030102999</v>
      </c>
      <c r="E256" s="7">
        <v>10236</v>
      </c>
      <c r="F256" s="6" t="s">
        <v>348</v>
      </c>
      <c r="G256" s="9">
        <v>7000</v>
      </c>
      <c r="H256" s="9">
        <v>7000</v>
      </c>
      <c r="I256" s="6" t="s">
        <v>461</v>
      </c>
      <c r="J256" s="6" t="s">
        <v>456</v>
      </c>
    </row>
    <row r="257" spans="1:13" s="8" customFormat="1" ht="72">
      <c r="A257" s="5" t="s">
        <v>323</v>
      </c>
      <c r="B257" s="5" t="s">
        <v>329</v>
      </c>
      <c r="C257" s="6">
        <v>1030209</v>
      </c>
      <c r="D257" s="6"/>
      <c r="E257" s="7">
        <v>10237</v>
      </c>
      <c r="F257" s="6" t="s">
        <v>138</v>
      </c>
      <c r="G257" s="9">
        <f>1000-630</f>
        <v>370</v>
      </c>
      <c r="H257" s="9">
        <f>1000-640</f>
        <v>360</v>
      </c>
      <c r="I257" s="6" t="s">
        <v>461</v>
      </c>
      <c r="J257" s="6" t="s">
        <v>456</v>
      </c>
    </row>
    <row r="258" spans="1:13" s="8" customFormat="1" ht="72">
      <c r="A258" s="5" t="s">
        <v>323</v>
      </c>
      <c r="B258" s="5" t="s">
        <v>329</v>
      </c>
      <c r="C258" s="6">
        <v>1030207</v>
      </c>
      <c r="D258" s="6">
        <v>1030207999</v>
      </c>
      <c r="E258" s="7">
        <v>10238</v>
      </c>
      <c r="F258" s="6" t="s">
        <v>479</v>
      </c>
      <c r="G258" s="9">
        <f>2500+630</f>
        <v>3130</v>
      </c>
      <c r="H258" s="9">
        <f>2500+640</f>
        <v>3140</v>
      </c>
      <c r="I258" s="6" t="s">
        <v>461</v>
      </c>
      <c r="J258" s="6" t="s">
        <v>456</v>
      </c>
    </row>
    <row r="259" spans="1:13" s="8" customFormat="1" ht="72">
      <c r="A259" s="5" t="s">
        <v>323</v>
      </c>
      <c r="B259" s="5" t="s">
        <v>326</v>
      </c>
      <c r="C259" s="6">
        <v>1030207</v>
      </c>
      <c r="D259" s="6">
        <v>1030207001</v>
      </c>
      <c r="E259" s="7">
        <v>10242</v>
      </c>
      <c r="F259" s="6" t="s">
        <v>142</v>
      </c>
      <c r="G259" s="9">
        <v>17000</v>
      </c>
      <c r="H259" s="9">
        <v>17055</v>
      </c>
      <c r="I259" s="6" t="s">
        <v>461</v>
      </c>
      <c r="J259" s="6" t="s">
        <v>456</v>
      </c>
    </row>
    <row r="260" spans="1:13" s="8" customFormat="1" ht="72">
      <c r="A260" s="5" t="s">
        <v>323</v>
      </c>
      <c r="B260" s="5" t="s">
        <v>326</v>
      </c>
      <c r="C260" s="6">
        <v>1020102</v>
      </c>
      <c r="D260" s="6">
        <v>1020102001</v>
      </c>
      <c r="E260" s="7">
        <v>10243</v>
      </c>
      <c r="F260" s="6" t="s">
        <v>143</v>
      </c>
      <c r="G260" s="9">
        <v>180</v>
      </c>
      <c r="H260" s="9">
        <v>180</v>
      </c>
      <c r="I260" s="6" t="s">
        <v>461</v>
      </c>
      <c r="J260" s="6" t="s">
        <v>456</v>
      </c>
    </row>
    <row r="261" spans="1:13" s="4" customFormat="1" ht="72">
      <c r="A261" s="5" t="s">
        <v>323</v>
      </c>
      <c r="B261" s="5" t="s">
        <v>329</v>
      </c>
      <c r="C261" s="6">
        <v>1030207</v>
      </c>
      <c r="D261" s="6"/>
      <c r="E261" s="7">
        <v>10245</v>
      </c>
      <c r="F261" s="6" t="s">
        <v>145</v>
      </c>
      <c r="G261" s="9">
        <v>22800</v>
      </c>
      <c r="H261" s="9">
        <v>22800</v>
      </c>
      <c r="I261" s="6" t="s">
        <v>461</v>
      </c>
      <c r="J261" s="6" t="s">
        <v>456</v>
      </c>
      <c r="K261" s="8"/>
      <c r="L261" s="8"/>
      <c r="M261" s="8"/>
    </row>
    <row r="262" spans="1:13" s="4" customFormat="1" ht="72">
      <c r="A262" s="5" t="s">
        <v>323</v>
      </c>
      <c r="B262" s="5" t="s">
        <v>329</v>
      </c>
      <c r="C262" s="6">
        <v>1030102</v>
      </c>
      <c r="D262" s="6">
        <v>1030102002</v>
      </c>
      <c r="E262" s="7">
        <v>10246</v>
      </c>
      <c r="F262" s="6" t="s">
        <v>146</v>
      </c>
      <c r="G262" s="9">
        <v>13780</v>
      </c>
      <c r="H262" s="9">
        <v>13970</v>
      </c>
      <c r="I262" s="6" t="s">
        <v>461</v>
      </c>
      <c r="J262" s="6" t="s">
        <v>456</v>
      </c>
      <c r="K262" s="8"/>
      <c r="L262" s="8"/>
      <c r="M262" s="8"/>
    </row>
    <row r="263" spans="1:13" s="4" customFormat="1" ht="72">
      <c r="A263" s="5" t="s">
        <v>323</v>
      </c>
      <c r="B263" s="5" t="s">
        <v>329</v>
      </c>
      <c r="C263" s="6">
        <v>1030205</v>
      </c>
      <c r="D263" s="6">
        <v>1030205999</v>
      </c>
      <c r="E263" s="7">
        <v>10247</v>
      </c>
      <c r="F263" s="6" t="s">
        <v>147</v>
      </c>
      <c r="G263" s="9">
        <v>3600</v>
      </c>
      <c r="H263" s="9">
        <v>3600</v>
      </c>
      <c r="I263" s="6" t="s">
        <v>461</v>
      </c>
      <c r="J263" s="6" t="s">
        <v>456</v>
      </c>
      <c r="K263" s="8"/>
      <c r="L263" s="8"/>
      <c r="M263" s="8"/>
    </row>
    <row r="264" spans="1:13" s="4" customFormat="1" ht="72">
      <c r="A264" s="5" t="s">
        <v>323</v>
      </c>
      <c r="B264" s="5" t="s">
        <v>329</v>
      </c>
      <c r="C264" s="6">
        <v>1030213</v>
      </c>
      <c r="D264" s="6"/>
      <c r="E264" s="7">
        <v>10248</v>
      </c>
      <c r="F264" s="6" t="s">
        <v>148</v>
      </c>
      <c r="G264" s="9">
        <v>200</v>
      </c>
      <c r="H264" s="9">
        <v>200</v>
      </c>
      <c r="I264" s="6" t="s">
        <v>461</v>
      </c>
      <c r="J264" s="6" t="s">
        <v>456</v>
      </c>
      <c r="K264" s="8"/>
      <c r="L264" s="8"/>
      <c r="M264" s="8"/>
    </row>
    <row r="265" spans="1:13" s="4" customFormat="1" ht="72">
      <c r="A265" s="5" t="s">
        <v>323</v>
      </c>
      <c r="B265" s="5" t="s">
        <v>329</v>
      </c>
      <c r="C265" s="6">
        <v>1030205</v>
      </c>
      <c r="D265" s="6">
        <v>1030205004</v>
      </c>
      <c r="E265" s="7">
        <v>10251</v>
      </c>
      <c r="F265" s="6" t="s">
        <v>149</v>
      </c>
      <c r="G265" s="9">
        <v>272000</v>
      </c>
      <c r="H265" s="9">
        <v>272000</v>
      </c>
      <c r="I265" s="6" t="s">
        <v>461</v>
      </c>
      <c r="J265" s="6" t="s">
        <v>456</v>
      </c>
      <c r="K265" s="8"/>
      <c r="L265" s="8"/>
      <c r="M265" s="8"/>
    </row>
    <row r="266" spans="1:13" s="4" customFormat="1" ht="72">
      <c r="A266" s="5" t="s">
        <v>323</v>
      </c>
      <c r="B266" s="5" t="s">
        <v>329</v>
      </c>
      <c r="C266" s="6">
        <v>1030205</v>
      </c>
      <c r="D266" s="6">
        <v>1030205006</v>
      </c>
      <c r="E266" s="7">
        <v>10252</v>
      </c>
      <c r="F266" s="6" t="s">
        <v>150</v>
      </c>
      <c r="G266" s="9">
        <v>21200</v>
      </c>
      <c r="H266" s="9">
        <v>21200</v>
      </c>
      <c r="I266" s="6" t="s">
        <v>461</v>
      </c>
      <c r="J266" s="6" t="s">
        <v>456</v>
      </c>
      <c r="K266" s="8"/>
      <c r="L266" s="8"/>
      <c r="M266" s="8"/>
    </row>
    <row r="267" spans="1:13" s="4" customFormat="1" ht="72">
      <c r="A267" s="5" t="s">
        <v>323</v>
      </c>
      <c r="B267" s="5" t="s">
        <v>329</v>
      </c>
      <c r="C267" s="6">
        <v>1030205</v>
      </c>
      <c r="D267" s="6">
        <v>1030205005</v>
      </c>
      <c r="E267" s="7">
        <v>10253</v>
      </c>
      <c r="F267" s="6" t="s">
        <v>151</v>
      </c>
      <c r="G267" s="9">
        <v>29300</v>
      </c>
      <c r="H267" s="9">
        <v>29300</v>
      </c>
      <c r="I267" s="6" t="s">
        <v>461</v>
      </c>
      <c r="J267" s="6" t="s">
        <v>456</v>
      </c>
      <c r="K267" s="8"/>
      <c r="L267" s="8"/>
      <c r="M267" s="8"/>
    </row>
    <row r="268" spans="1:13" s="4" customFormat="1" ht="72">
      <c r="A268" s="5" t="s">
        <v>323</v>
      </c>
      <c r="B268" s="5" t="s">
        <v>329</v>
      </c>
      <c r="C268" s="6">
        <v>1030205</v>
      </c>
      <c r="D268" s="6"/>
      <c r="E268" s="7">
        <v>10254</v>
      </c>
      <c r="F268" s="6" t="s">
        <v>152</v>
      </c>
      <c r="G268" s="9">
        <v>30000</v>
      </c>
      <c r="H268" s="9">
        <v>30000</v>
      </c>
      <c r="I268" s="6" t="s">
        <v>461</v>
      </c>
      <c r="J268" s="6" t="s">
        <v>456</v>
      </c>
      <c r="K268" s="8"/>
      <c r="L268" s="8"/>
      <c r="M268" s="8"/>
    </row>
    <row r="269" spans="1:13" s="4" customFormat="1" ht="72">
      <c r="A269" s="5" t="s">
        <v>327</v>
      </c>
      <c r="B269" s="5" t="s">
        <v>329</v>
      </c>
      <c r="C269" s="6">
        <v>1030213</v>
      </c>
      <c r="D269" s="6"/>
      <c r="E269" s="7">
        <v>10255</v>
      </c>
      <c r="F269" s="6" t="s">
        <v>153</v>
      </c>
      <c r="G269" s="9">
        <v>3400</v>
      </c>
      <c r="H269" s="9">
        <v>3400</v>
      </c>
      <c r="I269" s="6" t="s">
        <v>461</v>
      </c>
      <c r="J269" s="6" t="s">
        <v>456</v>
      </c>
      <c r="K269" s="8"/>
      <c r="L269" s="8"/>
      <c r="M269" s="8"/>
    </row>
    <row r="270" spans="1:13" s="8" customFormat="1" ht="72">
      <c r="A270" s="5" t="s">
        <v>323</v>
      </c>
      <c r="B270" s="5" t="s">
        <v>326</v>
      </c>
      <c r="C270" s="6">
        <v>1020106</v>
      </c>
      <c r="D270" s="6">
        <v>1020106001</v>
      </c>
      <c r="E270" s="7">
        <v>10256</v>
      </c>
      <c r="F270" s="6" t="s">
        <v>154</v>
      </c>
      <c r="G270" s="9">
        <v>210000</v>
      </c>
      <c r="H270" s="9">
        <v>210000</v>
      </c>
      <c r="I270" s="6" t="s">
        <v>461</v>
      </c>
      <c r="J270" s="6" t="s">
        <v>456</v>
      </c>
    </row>
    <row r="271" spans="1:13" s="8" customFormat="1" ht="72">
      <c r="A271" s="5" t="s">
        <v>323</v>
      </c>
      <c r="B271" s="5" t="s">
        <v>329</v>
      </c>
      <c r="C271" s="6">
        <v>1030213</v>
      </c>
      <c r="D271" s="6"/>
      <c r="E271" s="7">
        <v>10257</v>
      </c>
      <c r="F271" s="6" t="s">
        <v>155</v>
      </c>
      <c r="G271" s="9">
        <v>465000</v>
      </c>
      <c r="H271" s="9">
        <v>465000</v>
      </c>
      <c r="I271" s="6" t="s">
        <v>461</v>
      </c>
      <c r="J271" s="6" t="s">
        <v>456</v>
      </c>
    </row>
    <row r="272" spans="1:13" s="8" customFormat="1" ht="72">
      <c r="A272" s="5" t="s">
        <v>323</v>
      </c>
      <c r="B272" s="5" t="s">
        <v>329</v>
      </c>
      <c r="C272" s="6">
        <v>1030213</v>
      </c>
      <c r="D272" s="6"/>
      <c r="E272" s="7">
        <v>10258</v>
      </c>
      <c r="F272" s="6" t="s">
        <v>156</v>
      </c>
      <c r="G272" s="9">
        <v>10000</v>
      </c>
      <c r="H272" s="9">
        <v>10000</v>
      </c>
      <c r="I272" s="6" t="s">
        <v>461</v>
      </c>
      <c r="J272" s="6" t="s">
        <v>456</v>
      </c>
    </row>
    <row r="273" spans="1:13" s="8" customFormat="1" ht="72">
      <c r="A273" s="5" t="s">
        <v>323</v>
      </c>
      <c r="B273" s="5" t="s">
        <v>329</v>
      </c>
      <c r="C273" s="6">
        <v>1030102</v>
      </c>
      <c r="D273" s="6">
        <v>1030102999</v>
      </c>
      <c r="E273" s="7">
        <v>10265</v>
      </c>
      <c r="F273" s="6" t="s">
        <v>349</v>
      </c>
      <c r="G273" s="9">
        <v>500</v>
      </c>
      <c r="H273" s="9">
        <v>500</v>
      </c>
      <c r="I273" s="6" t="s">
        <v>461</v>
      </c>
      <c r="J273" s="6" t="s">
        <v>456</v>
      </c>
    </row>
    <row r="274" spans="1:13" s="8" customFormat="1" ht="72">
      <c r="A274" s="5" t="s">
        <v>323</v>
      </c>
      <c r="B274" s="5" t="s">
        <v>330</v>
      </c>
      <c r="C274" s="6">
        <v>1030209</v>
      </c>
      <c r="D274" s="6"/>
      <c r="E274" s="7">
        <v>10292</v>
      </c>
      <c r="F274" s="6" t="s">
        <v>178</v>
      </c>
      <c r="G274" s="9">
        <v>30000</v>
      </c>
      <c r="H274" s="9">
        <v>30000</v>
      </c>
      <c r="I274" s="6" t="s">
        <v>461</v>
      </c>
      <c r="J274" s="6" t="s">
        <v>456</v>
      </c>
    </row>
    <row r="275" spans="1:13" s="4" customFormat="1" ht="72">
      <c r="A275" s="5" t="s">
        <v>323</v>
      </c>
      <c r="B275" s="5" t="s">
        <v>330</v>
      </c>
      <c r="C275" s="6">
        <v>1030209</v>
      </c>
      <c r="D275" s="6"/>
      <c r="E275" s="7">
        <v>10297</v>
      </c>
      <c r="F275" s="6" t="s">
        <v>181</v>
      </c>
      <c r="G275" s="9">
        <v>3000</v>
      </c>
      <c r="H275" s="9">
        <v>3000</v>
      </c>
      <c r="I275" s="6" t="s">
        <v>461</v>
      </c>
      <c r="J275" s="6" t="s">
        <v>456</v>
      </c>
      <c r="K275" s="8"/>
      <c r="L275" s="8"/>
      <c r="M275" s="8"/>
    </row>
    <row r="276" spans="1:13" s="4" customFormat="1" ht="72">
      <c r="A276" s="5" t="s">
        <v>323</v>
      </c>
      <c r="B276" s="5" t="s">
        <v>330</v>
      </c>
      <c r="C276" s="6">
        <v>1030209</v>
      </c>
      <c r="D276" s="6"/>
      <c r="E276" s="7">
        <v>10298</v>
      </c>
      <c r="F276" s="6" t="s">
        <v>182</v>
      </c>
      <c r="G276" s="9">
        <v>2000</v>
      </c>
      <c r="H276" s="9">
        <v>2000</v>
      </c>
      <c r="I276" s="6" t="s">
        <v>461</v>
      </c>
      <c r="J276" s="6" t="s">
        <v>456</v>
      </c>
      <c r="K276" s="8"/>
      <c r="L276" s="8"/>
      <c r="M276" s="8"/>
    </row>
    <row r="277" spans="1:13" s="4" customFormat="1" ht="72">
      <c r="A277" s="5" t="s">
        <v>323</v>
      </c>
      <c r="B277" s="5" t="s">
        <v>329</v>
      </c>
      <c r="C277" s="6">
        <v>1010102</v>
      </c>
      <c r="D277" s="6">
        <v>1010102002</v>
      </c>
      <c r="E277" s="7">
        <v>10313</v>
      </c>
      <c r="F277" s="6" t="s">
        <v>185</v>
      </c>
      <c r="G277" s="9">
        <v>5000</v>
      </c>
      <c r="H277" s="9">
        <v>5000</v>
      </c>
      <c r="I277" s="6" t="s">
        <v>461</v>
      </c>
      <c r="J277" s="6" t="s">
        <v>456</v>
      </c>
      <c r="K277" s="8"/>
      <c r="L277" s="8"/>
      <c r="M277" s="8"/>
    </row>
    <row r="278" spans="1:13" s="4" customFormat="1" ht="72">
      <c r="A278" s="5" t="s">
        <v>323</v>
      </c>
      <c r="B278" s="5" t="s">
        <v>329</v>
      </c>
      <c r="C278" s="6">
        <v>1010102</v>
      </c>
      <c r="D278" s="6">
        <v>1010102999</v>
      </c>
      <c r="E278" s="7">
        <v>10315</v>
      </c>
      <c r="F278" s="6" t="s">
        <v>186</v>
      </c>
      <c r="G278" s="9">
        <v>256400</v>
      </c>
      <c r="H278" s="9">
        <v>258000</v>
      </c>
      <c r="I278" s="6" t="s">
        <v>461</v>
      </c>
      <c r="J278" s="6" t="s">
        <v>456</v>
      </c>
      <c r="K278" s="8"/>
      <c r="L278" s="8"/>
      <c r="M278" s="8"/>
    </row>
    <row r="279" spans="1:13" s="4" customFormat="1" ht="72">
      <c r="A279" s="5" t="s">
        <v>323</v>
      </c>
      <c r="B279" s="5" t="s">
        <v>329</v>
      </c>
      <c r="C279" s="6">
        <v>1030214</v>
      </c>
      <c r="D279" s="6"/>
      <c r="E279" s="7">
        <v>10316</v>
      </c>
      <c r="F279" s="6" t="s">
        <v>187</v>
      </c>
      <c r="G279" s="9">
        <v>128200</v>
      </c>
      <c r="H279" s="9">
        <v>129000</v>
      </c>
      <c r="I279" s="6" t="s">
        <v>461</v>
      </c>
      <c r="J279" s="6" t="s">
        <v>456</v>
      </c>
      <c r="K279" s="8"/>
      <c r="L279" s="8"/>
      <c r="M279" s="8"/>
    </row>
    <row r="280" spans="1:13" s="4" customFormat="1" ht="72">
      <c r="A280" s="5" t="s">
        <v>323</v>
      </c>
      <c r="B280" s="5" t="s">
        <v>323</v>
      </c>
      <c r="C280" s="6">
        <v>1030205</v>
      </c>
      <c r="D280" s="6">
        <v>1030205003</v>
      </c>
      <c r="E280" s="7">
        <v>10325</v>
      </c>
      <c r="F280" s="6" t="s">
        <v>191</v>
      </c>
      <c r="G280" s="9">
        <v>281000</v>
      </c>
      <c r="H280" s="9">
        <v>281000</v>
      </c>
      <c r="I280" s="6" t="s">
        <v>461</v>
      </c>
      <c r="J280" s="6" t="s">
        <v>456</v>
      </c>
      <c r="K280" s="8"/>
      <c r="L280" s="8"/>
      <c r="M280" s="8"/>
    </row>
    <row r="281" spans="1:13" s="4" customFormat="1" ht="72">
      <c r="A281" s="5" t="s">
        <v>323</v>
      </c>
      <c r="B281" s="5" t="s">
        <v>323</v>
      </c>
      <c r="C281" s="6">
        <v>1040399</v>
      </c>
      <c r="D281" s="6"/>
      <c r="E281" s="7">
        <v>10326</v>
      </c>
      <c r="F281" s="6" t="s">
        <v>192</v>
      </c>
      <c r="G281" s="9">
        <v>877950</v>
      </c>
      <c r="H281" s="9">
        <v>877950</v>
      </c>
      <c r="I281" s="6" t="s">
        <v>461</v>
      </c>
      <c r="J281" s="6" t="s">
        <v>456</v>
      </c>
      <c r="K281" s="8"/>
      <c r="L281" s="8"/>
      <c r="M281" s="8"/>
    </row>
    <row r="282" spans="1:13" s="8" customFormat="1" ht="72">
      <c r="A282" s="5" t="s">
        <v>323</v>
      </c>
      <c r="B282" s="5" t="s">
        <v>323</v>
      </c>
      <c r="C282" s="6">
        <v>1030299</v>
      </c>
      <c r="D282" s="6"/>
      <c r="E282" s="7">
        <v>10328</v>
      </c>
      <c r="F282" s="6" t="s">
        <v>193</v>
      </c>
      <c r="G282" s="9">
        <v>29277.16</v>
      </c>
      <c r="H282" s="9">
        <v>29277.16</v>
      </c>
      <c r="I282" s="6" t="s">
        <v>461</v>
      </c>
      <c r="J282" s="6" t="s">
        <v>456</v>
      </c>
    </row>
    <row r="283" spans="1:13" s="4" customFormat="1" ht="72">
      <c r="A283" s="5" t="s">
        <v>323</v>
      </c>
      <c r="B283" s="5" t="s">
        <v>326</v>
      </c>
      <c r="C283" s="6">
        <v>1030207</v>
      </c>
      <c r="D283" s="6">
        <v>1030207999</v>
      </c>
      <c r="E283" s="7">
        <v>10336</v>
      </c>
      <c r="F283" s="6" t="s">
        <v>197</v>
      </c>
      <c r="G283" s="9">
        <v>5280</v>
      </c>
      <c r="H283" s="9">
        <v>5280</v>
      </c>
      <c r="I283" s="6" t="s">
        <v>461</v>
      </c>
      <c r="J283" s="6" t="s">
        <v>456</v>
      </c>
      <c r="K283" s="8"/>
      <c r="L283" s="8"/>
      <c r="M283" s="8"/>
    </row>
    <row r="284" spans="1:13" s="8" customFormat="1" ht="72">
      <c r="A284" s="5" t="s">
        <v>323</v>
      </c>
      <c r="B284" s="5" t="s">
        <v>164</v>
      </c>
      <c r="C284" s="6">
        <v>1040104</v>
      </c>
      <c r="D284" s="6"/>
      <c r="E284" s="7">
        <v>10398</v>
      </c>
      <c r="F284" s="6" t="s">
        <v>223</v>
      </c>
      <c r="G284" s="9">
        <v>500</v>
      </c>
      <c r="H284" s="9">
        <v>500</v>
      </c>
      <c r="I284" s="6" t="s">
        <v>461</v>
      </c>
      <c r="J284" s="6" t="s">
        <v>456</v>
      </c>
    </row>
    <row r="285" spans="1:13" s="4" customFormat="1" ht="72">
      <c r="A285" s="5" t="s">
        <v>323</v>
      </c>
      <c r="B285" s="5" t="s">
        <v>164</v>
      </c>
      <c r="C285" s="6">
        <v>1040104</v>
      </c>
      <c r="D285" s="6">
        <v>1040104001</v>
      </c>
      <c r="E285" s="7">
        <v>10404</v>
      </c>
      <c r="F285" s="6" t="s">
        <v>220</v>
      </c>
      <c r="G285" s="9">
        <v>2000</v>
      </c>
      <c r="H285" s="9">
        <v>1000</v>
      </c>
      <c r="I285" s="6" t="s">
        <v>461</v>
      </c>
      <c r="J285" s="6" t="s">
        <v>456</v>
      </c>
      <c r="K285" s="8"/>
      <c r="L285" s="8"/>
      <c r="M285" s="8"/>
    </row>
    <row r="286" spans="1:13" s="4" customFormat="1" ht="72">
      <c r="A286" s="5" t="s">
        <v>323</v>
      </c>
      <c r="B286" s="5" t="s">
        <v>326</v>
      </c>
      <c r="C286" s="6">
        <v>1030213</v>
      </c>
      <c r="D286" s="6"/>
      <c r="E286" s="7">
        <v>10533</v>
      </c>
      <c r="F286" s="6" t="s">
        <v>243</v>
      </c>
      <c r="G286" s="9">
        <v>25</v>
      </c>
      <c r="H286" s="9">
        <v>25</v>
      </c>
      <c r="I286" s="6" t="s">
        <v>461</v>
      </c>
      <c r="J286" s="6" t="s">
        <v>456</v>
      </c>
      <c r="K286" s="8"/>
      <c r="L286" s="8"/>
      <c r="M286" s="8"/>
    </row>
    <row r="287" spans="1:13" s="8" customFormat="1" ht="72">
      <c r="A287" s="5" t="s">
        <v>323</v>
      </c>
      <c r="B287" s="5" t="s">
        <v>329</v>
      </c>
      <c r="C287" s="6">
        <v>1030105</v>
      </c>
      <c r="D287" s="6">
        <v>1030105999</v>
      </c>
      <c r="E287" s="7">
        <v>10542</v>
      </c>
      <c r="F287" s="6" t="s">
        <v>244</v>
      </c>
      <c r="G287" s="9">
        <v>2000</v>
      </c>
      <c r="H287" s="9">
        <v>2000</v>
      </c>
      <c r="I287" s="6" t="s">
        <v>461</v>
      </c>
      <c r="J287" s="6" t="s">
        <v>456</v>
      </c>
    </row>
    <row r="288" spans="1:13" s="4" customFormat="1" ht="72">
      <c r="A288" s="5" t="s">
        <v>323</v>
      </c>
      <c r="B288" s="5" t="s">
        <v>330</v>
      </c>
      <c r="C288" s="6">
        <v>1030209</v>
      </c>
      <c r="D288" s="6"/>
      <c r="E288" s="7">
        <v>10565</v>
      </c>
      <c r="F288" s="6" t="s">
        <v>256</v>
      </c>
      <c r="G288" s="9">
        <v>8100</v>
      </c>
      <c r="H288" s="9">
        <v>3300</v>
      </c>
      <c r="I288" s="6" t="s">
        <v>461</v>
      </c>
      <c r="J288" s="6" t="s">
        <v>456</v>
      </c>
      <c r="K288" s="8"/>
      <c r="L288" s="8"/>
      <c r="M288" s="8"/>
    </row>
    <row r="289" spans="1:13" s="4" customFormat="1" ht="72">
      <c r="A289" s="5" t="s">
        <v>323</v>
      </c>
      <c r="B289" s="5" t="s">
        <v>329</v>
      </c>
      <c r="C289" s="6">
        <v>1030211</v>
      </c>
      <c r="D289" s="6">
        <v>1030211999</v>
      </c>
      <c r="E289" s="7">
        <v>10571</v>
      </c>
      <c r="F289" s="6" t="s">
        <v>260</v>
      </c>
      <c r="G289" s="9">
        <v>2000</v>
      </c>
      <c r="H289" s="9">
        <v>2650</v>
      </c>
      <c r="I289" s="6" t="s">
        <v>461</v>
      </c>
      <c r="J289" s="6" t="s">
        <v>456</v>
      </c>
      <c r="K289" s="8"/>
      <c r="L289" s="8"/>
      <c r="M289" s="8"/>
    </row>
    <row r="290" spans="1:13" s="8" customFormat="1" ht="72">
      <c r="A290" s="5" t="s">
        <v>323</v>
      </c>
      <c r="B290" s="5" t="s">
        <v>329</v>
      </c>
      <c r="C290" s="6">
        <v>1030216</v>
      </c>
      <c r="D290" s="6"/>
      <c r="E290" s="7">
        <v>10572</v>
      </c>
      <c r="F290" s="6" t="s">
        <v>261</v>
      </c>
      <c r="G290" s="9">
        <v>6000</v>
      </c>
      <c r="H290" s="9">
        <v>6000</v>
      </c>
      <c r="I290" s="6" t="s">
        <v>461</v>
      </c>
      <c r="J290" s="6" t="s">
        <v>456</v>
      </c>
    </row>
    <row r="291" spans="1:13" s="8" customFormat="1" ht="72">
      <c r="A291" s="5" t="s">
        <v>323</v>
      </c>
      <c r="B291" s="5" t="s">
        <v>329</v>
      </c>
      <c r="C291" s="6">
        <v>1030102</v>
      </c>
      <c r="D291" s="6">
        <v>1030102001</v>
      </c>
      <c r="E291" s="7">
        <v>10573</v>
      </c>
      <c r="F291" s="6" t="s">
        <v>262</v>
      </c>
      <c r="G291" s="9">
        <v>9000</v>
      </c>
      <c r="H291" s="9">
        <v>9600</v>
      </c>
      <c r="I291" s="6" t="s">
        <v>461</v>
      </c>
      <c r="J291" s="6" t="s">
        <v>456</v>
      </c>
    </row>
    <row r="292" spans="1:13" s="8" customFormat="1" ht="72">
      <c r="A292" s="5" t="s">
        <v>323</v>
      </c>
      <c r="B292" s="5" t="s">
        <v>331</v>
      </c>
      <c r="C292" s="6">
        <v>1030207</v>
      </c>
      <c r="D292" s="6"/>
      <c r="E292" s="7">
        <v>10582</v>
      </c>
      <c r="F292" s="6" t="s">
        <v>269</v>
      </c>
      <c r="G292" s="9">
        <v>33244.199999999997</v>
      </c>
      <c r="H292" s="9">
        <v>34311.019999999997</v>
      </c>
      <c r="I292" s="6" t="s">
        <v>461</v>
      </c>
      <c r="J292" s="6" t="s">
        <v>456</v>
      </c>
    </row>
    <row r="293" spans="1:13" s="4" customFormat="1" ht="72">
      <c r="A293" s="5" t="s">
        <v>323</v>
      </c>
      <c r="B293" s="5" t="s">
        <v>330</v>
      </c>
      <c r="C293" s="5">
        <v>1109999</v>
      </c>
      <c r="D293" s="5">
        <v>1109999999</v>
      </c>
      <c r="E293" s="7">
        <v>10593</v>
      </c>
      <c r="F293" s="6" t="s">
        <v>274</v>
      </c>
      <c r="G293" s="9">
        <v>7150</v>
      </c>
      <c r="H293" s="9">
        <v>0</v>
      </c>
      <c r="I293" s="6" t="s">
        <v>461</v>
      </c>
      <c r="J293" s="6" t="s">
        <v>456</v>
      </c>
      <c r="K293" s="8"/>
      <c r="L293" s="8"/>
      <c r="M293" s="8"/>
    </row>
    <row r="294" spans="1:13" s="4" customFormat="1" ht="72">
      <c r="A294" s="5" t="s">
        <v>323</v>
      </c>
      <c r="B294" s="5" t="s">
        <v>330</v>
      </c>
      <c r="C294" s="6">
        <v>1100301</v>
      </c>
      <c r="D294" s="6">
        <v>1100301001</v>
      </c>
      <c r="E294" s="7">
        <v>10594</v>
      </c>
      <c r="F294" s="6" t="s">
        <v>275</v>
      </c>
      <c r="G294" s="9">
        <v>7425</v>
      </c>
      <c r="H294" s="9">
        <v>0</v>
      </c>
      <c r="I294" s="6" t="s">
        <v>461</v>
      </c>
      <c r="J294" s="6" t="s">
        <v>456</v>
      </c>
      <c r="K294" s="8"/>
      <c r="L294" s="8"/>
      <c r="M294" s="8"/>
    </row>
    <row r="295" spans="1:13" s="8" customFormat="1" ht="72">
      <c r="A295" s="5" t="s">
        <v>323</v>
      </c>
      <c r="B295" s="5" t="s">
        <v>329</v>
      </c>
      <c r="C295" s="6">
        <v>1030213</v>
      </c>
      <c r="D295" s="6"/>
      <c r="E295" s="7">
        <v>10596</v>
      </c>
      <c r="F295" s="6" t="s">
        <v>276</v>
      </c>
      <c r="G295" s="9">
        <v>500</v>
      </c>
      <c r="H295" s="9">
        <v>500</v>
      </c>
      <c r="I295" s="6" t="s">
        <v>461</v>
      </c>
      <c r="J295" s="6" t="s">
        <v>456</v>
      </c>
    </row>
    <row r="296" spans="1:13" s="8" customFormat="1" ht="72">
      <c r="A296" s="5" t="s">
        <v>323</v>
      </c>
      <c r="B296" s="5" t="s">
        <v>330</v>
      </c>
      <c r="C296" s="6">
        <v>1030209</v>
      </c>
      <c r="D296" s="6"/>
      <c r="E296" s="7">
        <v>10602</v>
      </c>
      <c r="F296" s="6" t="s">
        <v>279</v>
      </c>
      <c r="G296" s="9">
        <v>328900</v>
      </c>
      <c r="H296" s="9">
        <v>328900</v>
      </c>
      <c r="I296" s="6" t="s">
        <v>461</v>
      </c>
      <c r="J296" s="6" t="s">
        <v>456</v>
      </c>
    </row>
    <row r="297" spans="1:13" s="8" customFormat="1" ht="72">
      <c r="A297" s="5" t="s">
        <v>323</v>
      </c>
      <c r="B297" s="5" t="s">
        <v>331</v>
      </c>
      <c r="C297" s="6">
        <v>1030207</v>
      </c>
      <c r="D297" s="6"/>
      <c r="E297" s="7">
        <v>10632</v>
      </c>
      <c r="F297" s="6" t="s">
        <v>364</v>
      </c>
      <c r="G297" s="9">
        <v>6819</v>
      </c>
      <c r="H297" s="9">
        <v>6819</v>
      </c>
      <c r="I297" s="6" t="s">
        <v>461</v>
      </c>
      <c r="J297" s="6" t="s">
        <v>456</v>
      </c>
    </row>
    <row r="298" spans="1:13" s="8" customFormat="1" ht="72">
      <c r="A298" s="5" t="s">
        <v>323</v>
      </c>
      <c r="B298" s="5" t="s">
        <v>330</v>
      </c>
      <c r="C298" s="6">
        <v>2020110</v>
      </c>
      <c r="D298" s="6"/>
      <c r="E298" s="7">
        <v>20001</v>
      </c>
      <c r="F298" s="6" t="s">
        <v>337</v>
      </c>
      <c r="G298" s="9"/>
      <c r="H298" s="9"/>
      <c r="I298" s="6" t="s">
        <v>461</v>
      </c>
      <c r="J298" s="6" t="s">
        <v>456</v>
      </c>
    </row>
    <row r="299" spans="1:13" s="8" customFormat="1" ht="72">
      <c r="A299" s="5" t="s">
        <v>323</v>
      </c>
      <c r="B299" s="5" t="s">
        <v>329</v>
      </c>
      <c r="C299" s="6">
        <v>2020103</v>
      </c>
      <c r="D299" s="6"/>
      <c r="E299" s="7">
        <v>20007</v>
      </c>
      <c r="F299" s="6" t="s">
        <v>285</v>
      </c>
      <c r="G299" s="9">
        <v>500</v>
      </c>
      <c r="H299" s="9">
        <v>0</v>
      </c>
      <c r="I299" s="6" t="s">
        <v>461</v>
      </c>
      <c r="J299" s="6" t="s">
        <v>456</v>
      </c>
    </row>
    <row r="300" spans="1:13" s="8" customFormat="1" ht="72">
      <c r="A300" s="5" t="s">
        <v>323</v>
      </c>
      <c r="B300" s="5" t="s">
        <v>329</v>
      </c>
      <c r="C300" s="6">
        <v>2020105</v>
      </c>
      <c r="D300" s="6"/>
      <c r="E300" s="7">
        <v>20008</v>
      </c>
      <c r="F300" s="6" t="s">
        <v>286</v>
      </c>
      <c r="G300" s="9">
        <v>5000</v>
      </c>
      <c r="H300" s="9">
        <v>5000</v>
      </c>
      <c r="I300" s="6" t="s">
        <v>461</v>
      </c>
      <c r="J300" s="6" t="s">
        <v>456</v>
      </c>
    </row>
    <row r="301" spans="1:13" s="8" customFormat="1" ht="72">
      <c r="A301" s="5" t="s">
        <v>323</v>
      </c>
      <c r="B301" s="5" t="s">
        <v>330</v>
      </c>
      <c r="C301" s="6">
        <v>2020104</v>
      </c>
      <c r="D301" s="6"/>
      <c r="E301" s="7">
        <v>20043</v>
      </c>
      <c r="F301" s="6" t="s">
        <v>301</v>
      </c>
      <c r="G301" s="9">
        <v>115200</v>
      </c>
      <c r="H301" s="9">
        <v>115200</v>
      </c>
      <c r="I301" s="6" t="s">
        <v>461</v>
      </c>
      <c r="J301" s="6" t="s">
        <v>456</v>
      </c>
    </row>
    <row r="302" spans="1:13" s="8" customFormat="1" ht="72">
      <c r="A302" s="5" t="s">
        <v>323</v>
      </c>
      <c r="B302" s="5" t="s">
        <v>330</v>
      </c>
      <c r="C302" s="6">
        <v>2020305</v>
      </c>
      <c r="D302" s="6"/>
      <c r="E302" s="7">
        <v>20044</v>
      </c>
      <c r="F302" s="6" t="s">
        <v>302</v>
      </c>
      <c r="G302" s="9">
        <v>65800</v>
      </c>
      <c r="H302" s="9">
        <v>65800</v>
      </c>
      <c r="I302" s="6" t="s">
        <v>461</v>
      </c>
      <c r="J302" s="6" t="s">
        <v>456</v>
      </c>
    </row>
    <row r="303" spans="1:13" s="8" customFormat="1" ht="72">
      <c r="A303" s="5" t="s">
        <v>374</v>
      </c>
      <c r="B303" s="5" t="s">
        <v>323</v>
      </c>
      <c r="C303" s="6">
        <v>7020402</v>
      </c>
      <c r="D303" s="6"/>
      <c r="E303" s="7">
        <v>70042</v>
      </c>
      <c r="F303" s="6" t="s">
        <v>336</v>
      </c>
      <c r="G303" s="9">
        <v>2000</v>
      </c>
      <c r="H303" s="9">
        <v>2000</v>
      </c>
      <c r="I303" s="6" t="s">
        <v>461</v>
      </c>
      <c r="J303" s="6" t="s">
        <v>456</v>
      </c>
    </row>
    <row r="304" spans="1:13" s="8" customFormat="1" ht="72">
      <c r="A304" s="5" t="s">
        <v>326</v>
      </c>
      <c r="B304" s="5" t="s">
        <v>328</v>
      </c>
      <c r="C304" s="6">
        <v>1030101</v>
      </c>
      <c r="D304" s="6">
        <v>1030101002</v>
      </c>
      <c r="E304" s="7">
        <v>10031</v>
      </c>
      <c r="F304" s="6" t="s">
        <v>341</v>
      </c>
      <c r="G304" s="9">
        <v>1000</v>
      </c>
      <c r="H304" s="9">
        <v>1000</v>
      </c>
      <c r="I304" s="6" t="s">
        <v>495</v>
      </c>
      <c r="J304" s="6" t="s">
        <v>456</v>
      </c>
    </row>
    <row r="305" spans="1:13" s="8" customFormat="1" ht="72">
      <c r="A305" s="5" t="s">
        <v>323</v>
      </c>
      <c r="B305" s="5" t="s">
        <v>329</v>
      </c>
      <c r="C305" s="6">
        <v>1030213</v>
      </c>
      <c r="D305" s="6"/>
      <c r="E305" s="7">
        <v>10135</v>
      </c>
      <c r="F305" s="6" t="s">
        <v>79</v>
      </c>
      <c r="G305" s="9">
        <v>30000</v>
      </c>
      <c r="H305" s="9">
        <v>30000</v>
      </c>
      <c r="I305" s="6" t="s">
        <v>495</v>
      </c>
      <c r="J305" s="6" t="s">
        <v>456</v>
      </c>
    </row>
    <row r="306" spans="1:13" s="4" customFormat="1" ht="72">
      <c r="A306" s="5" t="s">
        <v>323</v>
      </c>
      <c r="B306" s="5" t="s">
        <v>329</v>
      </c>
      <c r="C306" s="6">
        <v>1030207</v>
      </c>
      <c r="D306" s="6">
        <v>1030207008</v>
      </c>
      <c r="E306" s="7">
        <v>10212</v>
      </c>
      <c r="F306" s="6" t="s">
        <v>120</v>
      </c>
      <c r="G306" s="9">
        <f>2217.45-402.6</f>
        <v>1814.85</v>
      </c>
      <c r="H306" s="9">
        <v>2400</v>
      </c>
      <c r="I306" s="6" t="s">
        <v>495</v>
      </c>
      <c r="J306" s="6" t="s">
        <v>456</v>
      </c>
      <c r="K306" s="8"/>
      <c r="L306" s="8"/>
      <c r="M306" s="8"/>
    </row>
    <row r="307" spans="1:13" s="8" customFormat="1" ht="72">
      <c r="A307" s="5" t="s">
        <v>323</v>
      </c>
      <c r="B307" s="5" t="s">
        <v>329</v>
      </c>
      <c r="C307" s="6">
        <v>1030207</v>
      </c>
      <c r="D307" s="6">
        <v>1030207008</v>
      </c>
      <c r="E307" s="7">
        <v>10212</v>
      </c>
      <c r="F307" s="6" t="s">
        <v>120</v>
      </c>
      <c r="G307" s="9">
        <v>402.6</v>
      </c>
      <c r="H307" s="9">
        <v>0</v>
      </c>
      <c r="I307" s="6" t="s">
        <v>495</v>
      </c>
      <c r="J307" s="6" t="s">
        <v>458</v>
      </c>
    </row>
    <row r="308" spans="1:13" s="4" customFormat="1" ht="72">
      <c r="A308" s="5" t="s">
        <v>323</v>
      </c>
      <c r="B308" s="5" t="s">
        <v>329</v>
      </c>
      <c r="C308" s="6">
        <v>1030216</v>
      </c>
      <c r="D308" s="6">
        <v>1030216002</v>
      </c>
      <c r="E308" s="7">
        <v>10213</v>
      </c>
      <c r="F308" s="6" t="s">
        <v>121</v>
      </c>
      <c r="G308" s="9">
        <v>9500</v>
      </c>
      <c r="H308" s="9">
        <v>9500</v>
      </c>
      <c r="I308" s="6" t="s">
        <v>495</v>
      </c>
      <c r="J308" s="6" t="s">
        <v>456</v>
      </c>
      <c r="K308" s="8"/>
      <c r="L308" s="8"/>
      <c r="M308" s="8"/>
    </row>
    <row r="309" spans="1:13" s="8" customFormat="1" ht="72">
      <c r="A309" s="5" t="s">
        <v>323</v>
      </c>
      <c r="B309" s="5" t="s">
        <v>329</v>
      </c>
      <c r="C309" s="6">
        <v>1030216</v>
      </c>
      <c r="D309" s="6">
        <v>1030216002</v>
      </c>
      <c r="E309" s="7">
        <v>10214</v>
      </c>
      <c r="F309" s="6" t="s">
        <v>122</v>
      </c>
      <c r="G309" s="9">
        <v>500</v>
      </c>
      <c r="H309" s="9">
        <v>500</v>
      </c>
      <c r="I309" s="6" t="s">
        <v>495</v>
      </c>
      <c r="J309" s="6" t="s">
        <v>456</v>
      </c>
    </row>
    <row r="310" spans="1:13" s="4" customFormat="1" ht="72">
      <c r="A310" s="5" t="s">
        <v>323</v>
      </c>
      <c r="B310" s="5" t="s">
        <v>329</v>
      </c>
      <c r="C310" s="6">
        <v>1030102</v>
      </c>
      <c r="D310" s="6"/>
      <c r="E310" s="7">
        <v>10226</v>
      </c>
      <c r="F310" s="6" t="s">
        <v>130</v>
      </c>
      <c r="G310" s="9">
        <v>1000</v>
      </c>
      <c r="H310" s="9">
        <v>1000</v>
      </c>
      <c r="I310" s="6" t="s">
        <v>495</v>
      </c>
      <c r="J310" s="6" t="s">
        <v>456</v>
      </c>
      <c r="K310" s="8"/>
      <c r="L310" s="8"/>
      <c r="M310" s="8"/>
    </row>
    <row r="311" spans="1:13" s="4" customFormat="1" ht="72">
      <c r="A311" s="5" t="s">
        <v>323</v>
      </c>
      <c r="B311" s="5" t="s">
        <v>326</v>
      </c>
      <c r="C311" s="6">
        <v>1100401</v>
      </c>
      <c r="D311" s="6"/>
      <c r="E311" s="7">
        <v>10233</v>
      </c>
      <c r="F311" s="6" t="s">
        <v>135</v>
      </c>
      <c r="G311" s="9">
        <v>6000</v>
      </c>
      <c r="H311" s="9">
        <v>6000</v>
      </c>
      <c r="I311" s="6" t="s">
        <v>495</v>
      </c>
      <c r="J311" s="6" t="s">
        <v>456</v>
      </c>
      <c r="K311" s="8"/>
      <c r="L311" s="8"/>
      <c r="M311" s="8"/>
    </row>
    <row r="312" spans="1:13" s="4" customFormat="1" ht="72">
      <c r="A312" s="5" t="s">
        <v>323</v>
      </c>
      <c r="B312" s="5" t="s">
        <v>326</v>
      </c>
      <c r="C312" s="6">
        <v>1030216</v>
      </c>
      <c r="D312" s="6">
        <v>1030216004</v>
      </c>
      <c r="E312" s="7">
        <v>10235</v>
      </c>
      <c r="F312" s="6" t="s">
        <v>137</v>
      </c>
      <c r="G312" s="9">
        <v>500</v>
      </c>
      <c r="H312" s="9">
        <v>500</v>
      </c>
      <c r="I312" s="6" t="s">
        <v>495</v>
      </c>
      <c r="J312" s="6" t="s">
        <v>456</v>
      </c>
      <c r="K312" s="8"/>
      <c r="L312" s="8"/>
      <c r="M312" s="8"/>
    </row>
    <row r="313" spans="1:13" s="4" customFormat="1" ht="72">
      <c r="A313" s="5" t="s">
        <v>323</v>
      </c>
      <c r="B313" s="5" t="s">
        <v>331</v>
      </c>
      <c r="C313" s="6">
        <v>1030207</v>
      </c>
      <c r="D313" s="6">
        <v>1030207004</v>
      </c>
      <c r="E313" s="7">
        <v>10239</v>
      </c>
      <c r="F313" s="6" t="s">
        <v>139</v>
      </c>
      <c r="G313" s="9">
        <v>189204.38</v>
      </c>
      <c r="H313" s="9">
        <v>219704.41</v>
      </c>
      <c r="I313" s="6" t="s">
        <v>495</v>
      </c>
      <c r="J313" s="6" t="s">
        <v>456</v>
      </c>
      <c r="K313" s="8"/>
      <c r="L313" s="8"/>
      <c r="M313" s="8"/>
    </row>
    <row r="314" spans="1:13" s="4" customFormat="1" ht="72">
      <c r="A314" s="5" t="s">
        <v>323</v>
      </c>
      <c r="B314" s="5" t="s">
        <v>331</v>
      </c>
      <c r="C314" s="6">
        <v>1030209</v>
      </c>
      <c r="D314" s="6">
        <v>1030209004</v>
      </c>
      <c r="E314" s="7">
        <v>10240</v>
      </c>
      <c r="F314" s="6" t="s">
        <v>140</v>
      </c>
      <c r="G314" s="9">
        <v>13222.5</v>
      </c>
      <c r="H314" s="9">
        <v>13222.5</v>
      </c>
      <c r="I314" s="6" t="s">
        <v>495</v>
      </c>
      <c r="J314" s="6" t="s">
        <v>456</v>
      </c>
      <c r="K314" s="8"/>
      <c r="L314" s="8"/>
      <c r="M314" s="8"/>
    </row>
    <row r="315" spans="1:13" s="4" customFormat="1" ht="72">
      <c r="A315" s="5" t="s">
        <v>323</v>
      </c>
      <c r="B315" s="5" t="s">
        <v>329</v>
      </c>
      <c r="C315" s="6">
        <v>1030102</v>
      </c>
      <c r="D315" s="6">
        <v>1030102001</v>
      </c>
      <c r="E315" s="7">
        <v>10241</v>
      </c>
      <c r="F315" s="6" t="s">
        <v>141</v>
      </c>
      <c r="G315" s="9">
        <v>59999.8</v>
      </c>
      <c r="H315" s="9">
        <v>59676</v>
      </c>
      <c r="I315" s="6" t="s">
        <v>495</v>
      </c>
      <c r="J315" s="6" t="s">
        <v>456</v>
      </c>
      <c r="K315" s="8"/>
      <c r="L315" s="8"/>
      <c r="M315" s="8"/>
    </row>
    <row r="316" spans="1:13" s="8" customFormat="1" ht="72">
      <c r="A316" s="5" t="s">
        <v>323</v>
      </c>
      <c r="B316" s="5" t="s">
        <v>329</v>
      </c>
      <c r="C316" s="6">
        <v>1030213</v>
      </c>
      <c r="D316" s="6"/>
      <c r="E316" s="7">
        <v>10244</v>
      </c>
      <c r="F316" s="6" t="s">
        <v>144</v>
      </c>
      <c r="G316" s="9">
        <v>30000</v>
      </c>
      <c r="H316" s="9">
        <v>30000</v>
      </c>
      <c r="I316" s="6" t="s">
        <v>495</v>
      </c>
      <c r="J316" s="6" t="s">
        <v>456</v>
      </c>
    </row>
    <row r="317" spans="1:13" s="8" customFormat="1" ht="72">
      <c r="A317" s="5" t="s">
        <v>323</v>
      </c>
      <c r="B317" s="5" t="s">
        <v>329</v>
      </c>
      <c r="C317" s="6">
        <v>1030213</v>
      </c>
      <c r="D317" s="6"/>
      <c r="E317" s="7">
        <v>10244</v>
      </c>
      <c r="F317" s="6" t="s">
        <v>144</v>
      </c>
      <c r="G317" s="9"/>
      <c r="H317" s="9"/>
      <c r="I317" s="6" t="s">
        <v>495</v>
      </c>
      <c r="J317" s="6" t="s">
        <v>456</v>
      </c>
    </row>
    <row r="318" spans="1:13" s="8" customFormat="1" ht="72">
      <c r="A318" s="5" t="s">
        <v>323</v>
      </c>
      <c r="B318" s="5" t="s">
        <v>329</v>
      </c>
      <c r="C318" s="6">
        <v>1030213</v>
      </c>
      <c r="D318" s="6"/>
      <c r="E318" s="7">
        <v>10259</v>
      </c>
      <c r="F318" s="6" t="s">
        <v>157</v>
      </c>
      <c r="G318" s="9">
        <v>130000</v>
      </c>
      <c r="H318" s="9">
        <v>130000</v>
      </c>
      <c r="I318" s="6" t="s">
        <v>495</v>
      </c>
      <c r="J318" s="6" t="s">
        <v>456</v>
      </c>
    </row>
    <row r="319" spans="1:13" s="8" customFormat="1" ht="72">
      <c r="A319" s="5" t="s">
        <v>323</v>
      </c>
      <c r="B319" s="5" t="s">
        <v>329</v>
      </c>
      <c r="C319" s="6">
        <v>1030213</v>
      </c>
      <c r="D319" s="6"/>
      <c r="E319" s="7">
        <v>10260</v>
      </c>
      <c r="F319" s="6" t="s">
        <v>158</v>
      </c>
      <c r="G319" s="9">
        <v>370000</v>
      </c>
      <c r="H319" s="9">
        <v>370000</v>
      </c>
      <c r="I319" s="6" t="s">
        <v>495</v>
      </c>
      <c r="J319" s="6" t="s">
        <v>456</v>
      </c>
    </row>
    <row r="320" spans="1:13" s="8" customFormat="1" ht="72">
      <c r="A320" s="5" t="s">
        <v>323</v>
      </c>
      <c r="B320" s="5" t="s">
        <v>329</v>
      </c>
      <c r="C320" s="6">
        <v>1030213</v>
      </c>
      <c r="D320" s="6"/>
      <c r="E320" s="7">
        <v>10261</v>
      </c>
      <c r="F320" s="6" t="s">
        <v>159</v>
      </c>
      <c r="G320" s="9">
        <v>481000</v>
      </c>
      <c r="H320" s="9">
        <v>481000</v>
      </c>
      <c r="I320" s="6" t="s">
        <v>495</v>
      </c>
      <c r="J320" s="6" t="s">
        <v>456</v>
      </c>
    </row>
    <row r="321" spans="1:13" s="8" customFormat="1" ht="72">
      <c r="A321" s="5" t="s">
        <v>323</v>
      </c>
      <c r="B321" s="5" t="s">
        <v>330</v>
      </c>
      <c r="C321" s="6">
        <v>1030209</v>
      </c>
      <c r="D321" s="6">
        <v>1030209003</v>
      </c>
      <c r="E321" s="7">
        <v>10294</v>
      </c>
      <c r="F321" s="6" t="s">
        <v>180</v>
      </c>
      <c r="G321" s="9">
        <v>5000</v>
      </c>
      <c r="H321" s="9">
        <v>5000</v>
      </c>
      <c r="I321" s="6" t="s">
        <v>495</v>
      </c>
      <c r="J321" s="6" t="s">
        <v>456</v>
      </c>
    </row>
    <row r="322" spans="1:13" s="8" customFormat="1" ht="72">
      <c r="A322" s="5" t="s">
        <v>323</v>
      </c>
      <c r="B322" s="5" t="s">
        <v>329</v>
      </c>
      <c r="C322" s="6">
        <v>1030102</v>
      </c>
      <c r="D322" s="6"/>
      <c r="E322" s="7">
        <v>10306</v>
      </c>
      <c r="F322" s="6" t="s">
        <v>184</v>
      </c>
      <c r="G322" s="9">
        <v>1000</v>
      </c>
      <c r="H322" s="9">
        <v>5000</v>
      </c>
      <c r="I322" s="6" t="s">
        <v>495</v>
      </c>
      <c r="J322" s="6" t="s">
        <v>456</v>
      </c>
    </row>
    <row r="323" spans="1:13" s="4" customFormat="1" ht="72">
      <c r="A323" s="5" t="s">
        <v>173</v>
      </c>
      <c r="B323" s="5" t="s">
        <v>163</v>
      </c>
      <c r="C323" s="6">
        <v>1040401</v>
      </c>
      <c r="D323" s="6"/>
      <c r="E323" s="7">
        <v>10338</v>
      </c>
      <c r="F323" s="6" t="s">
        <v>199</v>
      </c>
      <c r="G323" s="9">
        <v>2000</v>
      </c>
      <c r="H323" s="9">
        <v>2000</v>
      </c>
      <c r="I323" s="6" t="s">
        <v>495</v>
      </c>
      <c r="J323" s="6" t="s">
        <v>456</v>
      </c>
      <c r="K323" s="8"/>
      <c r="L323" s="8"/>
      <c r="M323" s="8"/>
    </row>
    <row r="324" spans="1:13" s="4" customFormat="1" ht="72">
      <c r="A324" s="5" t="s">
        <v>326</v>
      </c>
      <c r="B324" s="5" t="s">
        <v>328</v>
      </c>
      <c r="C324" s="6">
        <v>1040102</v>
      </c>
      <c r="D324" s="6">
        <v>1040102003</v>
      </c>
      <c r="E324" s="7">
        <v>10350</v>
      </c>
      <c r="F324" s="6" t="s">
        <v>352</v>
      </c>
      <c r="G324" s="9">
        <v>5000</v>
      </c>
      <c r="H324" s="9">
        <v>5000</v>
      </c>
      <c r="I324" s="6" t="s">
        <v>495</v>
      </c>
      <c r="J324" s="6" t="s">
        <v>456</v>
      </c>
      <c r="K324" s="8"/>
      <c r="L324" s="8"/>
      <c r="M324" s="8"/>
    </row>
    <row r="325" spans="1:13" s="4" customFormat="1" ht="72">
      <c r="A325" s="5" t="s">
        <v>323</v>
      </c>
      <c r="B325" s="5" t="s">
        <v>323</v>
      </c>
      <c r="C325" s="6">
        <v>1040102</v>
      </c>
      <c r="D325" s="6">
        <v>1040102003</v>
      </c>
      <c r="E325" s="7">
        <v>10365</v>
      </c>
      <c r="F325" s="6" t="s">
        <v>207</v>
      </c>
      <c r="G325" s="9">
        <v>28000</v>
      </c>
      <c r="H325" s="9">
        <v>28000</v>
      </c>
      <c r="I325" s="6" t="s">
        <v>495</v>
      </c>
      <c r="J325" s="6" t="s">
        <v>456</v>
      </c>
      <c r="K325" s="8"/>
      <c r="L325" s="8"/>
      <c r="M325" s="8"/>
    </row>
    <row r="326" spans="1:13" s="8" customFormat="1" ht="72">
      <c r="A326" s="5" t="s">
        <v>323</v>
      </c>
      <c r="B326" s="5" t="s">
        <v>323</v>
      </c>
      <c r="C326" s="6">
        <v>1040401</v>
      </c>
      <c r="D326" s="6"/>
      <c r="E326" s="7">
        <v>10366</v>
      </c>
      <c r="F326" s="6" t="s">
        <v>208</v>
      </c>
      <c r="G326" s="9">
        <v>48000</v>
      </c>
      <c r="H326" s="9">
        <v>48000</v>
      </c>
      <c r="I326" s="6" t="s">
        <v>495</v>
      </c>
      <c r="J326" s="6" t="s">
        <v>456</v>
      </c>
    </row>
    <row r="327" spans="1:13" s="4" customFormat="1" ht="72">
      <c r="A327" s="5" t="s">
        <v>323</v>
      </c>
      <c r="B327" s="5" t="s">
        <v>323</v>
      </c>
      <c r="C327" s="6">
        <v>1040101</v>
      </c>
      <c r="D327" s="6"/>
      <c r="E327" s="7">
        <v>10367</v>
      </c>
      <c r="F327" s="6" t="s">
        <v>209</v>
      </c>
      <c r="G327" s="9">
        <v>4000</v>
      </c>
      <c r="H327" s="9">
        <v>4000</v>
      </c>
      <c r="I327" s="6" t="s">
        <v>495</v>
      </c>
      <c r="J327" s="6" t="s">
        <v>456</v>
      </c>
      <c r="K327" s="8"/>
      <c r="L327" s="8"/>
      <c r="M327" s="8"/>
    </row>
    <row r="328" spans="1:13" s="4" customFormat="1" ht="72">
      <c r="A328" s="5" t="s">
        <v>323</v>
      </c>
      <c r="B328" s="5" t="s">
        <v>326</v>
      </c>
      <c r="C328" s="6">
        <v>1030213</v>
      </c>
      <c r="D328" s="6"/>
      <c r="E328" s="7">
        <v>10396</v>
      </c>
      <c r="F328" s="6" t="s">
        <v>222</v>
      </c>
      <c r="G328" s="9">
        <v>25</v>
      </c>
      <c r="H328" s="9">
        <v>25</v>
      </c>
      <c r="I328" s="6" t="s">
        <v>495</v>
      </c>
      <c r="J328" s="6" t="s">
        <v>456</v>
      </c>
      <c r="K328" s="8"/>
      <c r="L328" s="8"/>
      <c r="M328" s="8"/>
    </row>
    <row r="329" spans="1:13" s="4" customFormat="1" ht="72">
      <c r="A329" s="5" t="s">
        <v>164</v>
      </c>
      <c r="B329" s="5" t="s">
        <v>328</v>
      </c>
      <c r="C329" s="6">
        <v>1040102</v>
      </c>
      <c r="D329" s="6"/>
      <c r="E329" s="7">
        <v>10506</v>
      </c>
      <c r="F329" s="6" t="s">
        <v>227</v>
      </c>
      <c r="G329" s="9">
        <v>3000</v>
      </c>
      <c r="H329" s="9">
        <v>3000</v>
      </c>
      <c r="I329" s="6" t="s">
        <v>495</v>
      </c>
      <c r="J329" s="6" t="s">
        <v>456</v>
      </c>
      <c r="K329" s="8"/>
      <c r="L329" s="8"/>
      <c r="M329" s="8"/>
    </row>
    <row r="330" spans="1:13" s="4" customFormat="1" ht="72">
      <c r="A330" s="5" t="s">
        <v>323</v>
      </c>
      <c r="B330" s="5" t="s">
        <v>329</v>
      </c>
      <c r="C330" s="6">
        <v>1030102</v>
      </c>
      <c r="D330" s="6">
        <v>1030102005</v>
      </c>
      <c r="E330" s="7">
        <v>10514</v>
      </c>
      <c r="F330" s="6" t="s">
        <v>233</v>
      </c>
      <c r="G330" s="9">
        <v>1000</v>
      </c>
      <c r="H330" s="9">
        <v>1000</v>
      </c>
      <c r="I330" s="6" t="s">
        <v>495</v>
      </c>
      <c r="J330" s="6" t="s">
        <v>456</v>
      </c>
      <c r="K330" s="8"/>
      <c r="L330" s="8"/>
      <c r="M330" s="8"/>
    </row>
    <row r="331" spans="1:13" s="4" customFormat="1" ht="72">
      <c r="A331" s="5" t="s">
        <v>164</v>
      </c>
      <c r="B331" s="5" t="s">
        <v>328</v>
      </c>
      <c r="C331" s="6">
        <v>1040401</v>
      </c>
      <c r="D331" s="6"/>
      <c r="E331" s="7">
        <v>10515</v>
      </c>
      <c r="F331" s="6" t="s">
        <v>234</v>
      </c>
      <c r="G331" s="9">
        <v>3000</v>
      </c>
      <c r="H331" s="9">
        <v>3000</v>
      </c>
      <c r="I331" s="6" t="s">
        <v>495</v>
      </c>
      <c r="J331" s="6" t="s">
        <v>456</v>
      </c>
      <c r="K331" s="8"/>
      <c r="L331" s="8"/>
      <c r="M331" s="8"/>
    </row>
    <row r="332" spans="1:13" s="4" customFormat="1" ht="72">
      <c r="A332" s="5" t="s">
        <v>173</v>
      </c>
      <c r="B332" s="5" t="s">
        <v>163</v>
      </c>
      <c r="C332" s="6">
        <v>1040102</v>
      </c>
      <c r="D332" s="6"/>
      <c r="E332" s="7">
        <v>10521</v>
      </c>
      <c r="F332" s="6" t="s">
        <v>235</v>
      </c>
      <c r="G332" s="9">
        <v>3000</v>
      </c>
      <c r="H332" s="9">
        <v>3000</v>
      </c>
      <c r="I332" s="6" t="s">
        <v>495</v>
      </c>
      <c r="J332" s="6" t="s">
        <v>456</v>
      </c>
      <c r="K332" s="8"/>
      <c r="L332" s="8"/>
      <c r="M332" s="8"/>
    </row>
    <row r="333" spans="1:13" s="4" customFormat="1" ht="72">
      <c r="A333" s="5" t="s">
        <v>323</v>
      </c>
      <c r="B333" s="5" t="s">
        <v>329</v>
      </c>
      <c r="C333" s="6">
        <v>1030216</v>
      </c>
      <c r="D333" s="6">
        <v>1030216002</v>
      </c>
      <c r="E333" s="7">
        <v>10569</v>
      </c>
      <c r="F333" s="6" t="s">
        <v>258</v>
      </c>
      <c r="G333" s="9">
        <v>500</v>
      </c>
      <c r="H333" s="9">
        <v>500</v>
      </c>
      <c r="I333" s="6" t="s">
        <v>495</v>
      </c>
      <c r="J333" s="6" t="s">
        <v>456</v>
      </c>
      <c r="K333" s="8"/>
      <c r="L333" s="8"/>
      <c r="M333" s="8"/>
    </row>
    <row r="334" spans="1:13" s="4" customFormat="1" ht="72">
      <c r="A334" s="5" t="s">
        <v>323</v>
      </c>
      <c r="B334" s="5" t="s">
        <v>329</v>
      </c>
      <c r="C334" s="6">
        <v>1030102</v>
      </c>
      <c r="D334" s="6">
        <v>1030102001</v>
      </c>
      <c r="E334" s="7">
        <v>10570</v>
      </c>
      <c r="F334" s="6" t="s">
        <v>259</v>
      </c>
      <c r="G334" s="9">
        <v>1500</v>
      </c>
      <c r="H334" s="9">
        <v>1500</v>
      </c>
      <c r="I334" s="6" t="s">
        <v>495</v>
      </c>
      <c r="J334" s="6" t="s">
        <v>456</v>
      </c>
      <c r="K334" s="8"/>
      <c r="L334" s="8"/>
      <c r="M334" s="8"/>
    </row>
    <row r="335" spans="1:13" s="4" customFormat="1" ht="72">
      <c r="A335" s="5" t="s">
        <v>323</v>
      </c>
      <c r="B335" s="5" t="s">
        <v>326</v>
      </c>
      <c r="C335" s="6">
        <v>1030211</v>
      </c>
      <c r="D335" s="6"/>
      <c r="E335" s="7">
        <v>10628</v>
      </c>
      <c r="F335" s="6" t="s">
        <v>137</v>
      </c>
      <c r="G335" s="9">
        <v>4000</v>
      </c>
      <c r="H335" s="9">
        <v>4000</v>
      </c>
      <c r="I335" s="6" t="s">
        <v>495</v>
      </c>
      <c r="J335" s="6" t="s">
        <v>456</v>
      </c>
      <c r="K335" s="8"/>
      <c r="L335" s="8"/>
      <c r="M335" s="8"/>
    </row>
    <row r="336" spans="1:13" s="4" customFormat="1" ht="72">
      <c r="A336" s="5" t="s">
        <v>323</v>
      </c>
      <c r="B336" s="5" t="s">
        <v>329</v>
      </c>
      <c r="C336" s="6">
        <v>2020103</v>
      </c>
      <c r="D336" s="6"/>
      <c r="E336" s="7">
        <v>20005</v>
      </c>
      <c r="F336" s="6" t="s">
        <v>283</v>
      </c>
      <c r="G336" s="9">
        <v>4000</v>
      </c>
      <c r="H336" s="9">
        <v>4000</v>
      </c>
      <c r="I336" s="6" t="s">
        <v>495</v>
      </c>
      <c r="J336" s="6" t="s">
        <v>456</v>
      </c>
      <c r="K336" s="8"/>
      <c r="L336" s="8"/>
      <c r="M336" s="8"/>
    </row>
    <row r="337" spans="1:13" s="4" customFormat="1" ht="72">
      <c r="A337" s="5" t="s">
        <v>323</v>
      </c>
      <c r="B337" s="5" t="s">
        <v>329</v>
      </c>
      <c r="C337" s="6">
        <v>2020105</v>
      </c>
      <c r="D337" s="6"/>
      <c r="E337" s="7">
        <v>20006</v>
      </c>
      <c r="F337" s="6" t="s">
        <v>284</v>
      </c>
      <c r="G337" s="9">
        <v>2000</v>
      </c>
      <c r="H337" s="9">
        <v>2000</v>
      </c>
      <c r="I337" s="6" t="s">
        <v>495</v>
      </c>
      <c r="J337" s="6" t="s">
        <v>456</v>
      </c>
      <c r="K337" s="8"/>
      <c r="L337" s="8"/>
      <c r="M337" s="8"/>
    </row>
    <row r="338" spans="1:13" s="8" customFormat="1" ht="72">
      <c r="A338" s="5" t="s">
        <v>323</v>
      </c>
      <c r="B338" s="5" t="s">
        <v>323</v>
      </c>
      <c r="C338" s="6">
        <v>1030202</v>
      </c>
      <c r="D338" s="6">
        <v>1030202001</v>
      </c>
      <c r="E338" s="7">
        <v>10012</v>
      </c>
      <c r="F338" s="6" t="s">
        <v>11</v>
      </c>
      <c r="G338" s="9">
        <v>10000</v>
      </c>
      <c r="H338" s="9">
        <v>10000</v>
      </c>
      <c r="I338" s="6" t="s">
        <v>495</v>
      </c>
      <c r="J338" s="6" t="s">
        <v>456</v>
      </c>
    </row>
    <row r="339" spans="1:13" s="8" customFormat="1" ht="111" customHeight="1">
      <c r="A339" s="5" t="s">
        <v>326</v>
      </c>
      <c r="B339" s="5" t="s">
        <v>328</v>
      </c>
      <c r="C339" s="6">
        <v>1030202</v>
      </c>
      <c r="D339" s="6">
        <v>1030202005</v>
      </c>
      <c r="E339" s="7">
        <v>10030</v>
      </c>
      <c r="F339" s="6" t="s">
        <v>340</v>
      </c>
      <c r="G339" s="9">
        <v>2500</v>
      </c>
      <c r="H339" s="9">
        <v>2500</v>
      </c>
      <c r="I339" s="6" t="s">
        <v>495</v>
      </c>
      <c r="J339" s="6" t="s">
        <v>456</v>
      </c>
    </row>
    <row r="340" spans="1:13" s="8" customFormat="1" ht="72">
      <c r="A340" s="5" t="s">
        <v>323</v>
      </c>
      <c r="B340" s="5" t="s">
        <v>323</v>
      </c>
      <c r="C340" s="6">
        <v>1030202</v>
      </c>
      <c r="D340" s="6"/>
      <c r="E340" s="7">
        <v>10041</v>
      </c>
      <c r="F340" s="6" t="s">
        <v>18</v>
      </c>
      <c r="G340" s="9">
        <v>5000</v>
      </c>
      <c r="H340" s="9">
        <v>5000</v>
      </c>
      <c r="I340" s="6" t="s">
        <v>495</v>
      </c>
      <c r="J340" s="6" t="s">
        <v>456</v>
      </c>
    </row>
    <row r="341" spans="1:13" s="8" customFormat="1" ht="72">
      <c r="A341" s="5" t="s">
        <v>323</v>
      </c>
      <c r="B341" s="5" t="s">
        <v>323</v>
      </c>
      <c r="C341" s="6">
        <v>1030211</v>
      </c>
      <c r="D341" s="6"/>
      <c r="E341" s="7">
        <v>10042</v>
      </c>
      <c r="F341" s="6" t="s">
        <v>19</v>
      </c>
      <c r="G341" s="9">
        <v>2700</v>
      </c>
      <c r="H341" s="9">
        <v>2700</v>
      </c>
      <c r="I341" s="6" t="s">
        <v>495</v>
      </c>
      <c r="J341" s="6" t="s">
        <v>456</v>
      </c>
    </row>
    <row r="342" spans="1:13" s="8" customFormat="1" ht="72">
      <c r="A342" s="5" t="s">
        <v>326</v>
      </c>
      <c r="B342" s="5" t="s">
        <v>328</v>
      </c>
      <c r="C342" s="6">
        <v>1040102</v>
      </c>
      <c r="D342" s="6"/>
      <c r="E342" s="7">
        <v>10045</v>
      </c>
      <c r="F342" s="6" t="s">
        <v>20</v>
      </c>
      <c r="G342" s="9">
        <v>110000</v>
      </c>
      <c r="H342" s="9">
        <v>110000</v>
      </c>
      <c r="I342" s="6" t="s">
        <v>495</v>
      </c>
      <c r="J342" s="6" t="s">
        <v>456</v>
      </c>
    </row>
    <row r="343" spans="1:13" s="8" customFormat="1" ht="72">
      <c r="A343" s="5" t="s">
        <v>326</v>
      </c>
      <c r="B343" s="5" t="s">
        <v>328</v>
      </c>
      <c r="C343" s="6">
        <v>1040401</v>
      </c>
      <c r="D343" s="6">
        <v>1040401001</v>
      </c>
      <c r="E343" s="7">
        <v>10046</v>
      </c>
      <c r="F343" s="6" t="s">
        <v>21</v>
      </c>
      <c r="G343" s="9">
        <v>150000</v>
      </c>
      <c r="H343" s="9">
        <v>150000</v>
      </c>
      <c r="I343" s="6" t="s">
        <v>495</v>
      </c>
      <c r="J343" s="6" t="s">
        <v>456</v>
      </c>
    </row>
    <row r="344" spans="1:13" s="8" customFormat="1" ht="72">
      <c r="A344" s="5" t="s">
        <v>326</v>
      </c>
      <c r="B344" s="5" t="s">
        <v>328</v>
      </c>
      <c r="C344" s="6">
        <v>1030211</v>
      </c>
      <c r="D344" s="6">
        <v>1030211999</v>
      </c>
      <c r="E344" s="7">
        <v>10048</v>
      </c>
      <c r="F344" s="6" t="s">
        <v>22</v>
      </c>
      <c r="G344" s="9">
        <v>2000</v>
      </c>
      <c r="H344" s="9">
        <v>2000</v>
      </c>
      <c r="I344" s="6" t="s">
        <v>495</v>
      </c>
      <c r="J344" s="6" t="s">
        <v>456</v>
      </c>
    </row>
    <row r="345" spans="1:13" s="8" customFormat="1" ht="72">
      <c r="A345" s="5" t="s">
        <v>326</v>
      </c>
      <c r="B345" s="5" t="s">
        <v>328</v>
      </c>
      <c r="C345" s="6">
        <v>1040101</v>
      </c>
      <c r="D345" s="6">
        <v>1040101002</v>
      </c>
      <c r="E345" s="7">
        <v>10051</v>
      </c>
      <c r="F345" s="6" t="s">
        <v>23</v>
      </c>
      <c r="G345" s="9">
        <v>25000</v>
      </c>
      <c r="H345" s="9">
        <v>25000</v>
      </c>
      <c r="I345" s="6" t="s">
        <v>495</v>
      </c>
      <c r="J345" s="6" t="s">
        <v>456</v>
      </c>
    </row>
    <row r="346" spans="1:13" s="8" customFormat="1" ht="72">
      <c r="A346" s="5" t="s">
        <v>323</v>
      </c>
      <c r="B346" s="5" t="s">
        <v>323</v>
      </c>
      <c r="C346" s="6">
        <v>1030299</v>
      </c>
      <c r="D346" s="6">
        <v>1030299003</v>
      </c>
      <c r="E346" s="7">
        <v>10062</v>
      </c>
      <c r="F346" s="6" t="s">
        <v>30</v>
      </c>
      <c r="G346" s="9">
        <v>61000</v>
      </c>
      <c r="H346" s="9">
        <v>61000</v>
      </c>
      <c r="I346" s="6" t="s">
        <v>495</v>
      </c>
      <c r="J346" s="6" t="s">
        <v>456</v>
      </c>
    </row>
    <row r="347" spans="1:13" s="8" customFormat="1" ht="72">
      <c r="A347" s="5" t="s">
        <v>323</v>
      </c>
      <c r="B347" s="5" t="s">
        <v>323</v>
      </c>
      <c r="C347" s="6">
        <v>1030102</v>
      </c>
      <c r="D347" s="6">
        <v>1030102009</v>
      </c>
      <c r="E347" s="7">
        <v>10083</v>
      </c>
      <c r="F347" s="6" t="s">
        <v>44</v>
      </c>
      <c r="G347" s="9">
        <v>13000</v>
      </c>
      <c r="H347" s="9">
        <v>13000</v>
      </c>
      <c r="I347" s="6" t="s">
        <v>495</v>
      </c>
      <c r="J347" s="6" t="s">
        <v>456</v>
      </c>
    </row>
    <row r="348" spans="1:13" s="8" customFormat="1" ht="72">
      <c r="A348" s="5" t="s">
        <v>323</v>
      </c>
      <c r="B348" s="5" t="s">
        <v>323</v>
      </c>
      <c r="C348" s="6">
        <v>1030299</v>
      </c>
      <c r="D348" s="6">
        <v>1030299011</v>
      </c>
      <c r="E348" s="7">
        <v>10084</v>
      </c>
      <c r="F348" s="6" t="s">
        <v>45</v>
      </c>
      <c r="G348" s="9">
        <v>10000</v>
      </c>
      <c r="H348" s="9">
        <v>10000</v>
      </c>
      <c r="I348" s="6" t="s">
        <v>495</v>
      </c>
      <c r="J348" s="6" t="s">
        <v>456</v>
      </c>
    </row>
    <row r="349" spans="1:13" s="8" customFormat="1" ht="72">
      <c r="A349" s="5" t="s">
        <v>323</v>
      </c>
      <c r="B349" s="5" t="s">
        <v>323</v>
      </c>
      <c r="C349" s="6">
        <v>1030102</v>
      </c>
      <c r="D349" s="6">
        <v>1030102009</v>
      </c>
      <c r="E349" s="7">
        <v>10098</v>
      </c>
      <c r="F349" s="6" t="s">
        <v>58</v>
      </c>
      <c r="G349" s="9">
        <v>19000</v>
      </c>
      <c r="H349" s="9">
        <v>19000</v>
      </c>
      <c r="I349" s="6" t="s">
        <v>495</v>
      </c>
      <c r="J349" s="6" t="s">
        <v>456</v>
      </c>
    </row>
    <row r="350" spans="1:13" s="8" customFormat="1" ht="72">
      <c r="A350" s="5" t="s">
        <v>323</v>
      </c>
      <c r="B350" s="5" t="s">
        <v>323</v>
      </c>
      <c r="C350" s="6">
        <v>1030202</v>
      </c>
      <c r="D350" s="6">
        <v>1030202004</v>
      </c>
      <c r="E350" s="7">
        <v>10323</v>
      </c>
      <c r="F350" s="6" t="s">
        <v>190</v>
      </c>
      <c r="G350" s="9">
        <v>29000</v>
      </c>
      <c r="H350" s="9">
        <v>29000</v>
      </c>
      <c r="I350" s="6" t="s">
        <v>495</v>
      </c>
      <c r="J350" s="6" t="s">
        <v>456</v>
      </c>
    </row>
    <row r="351" spans="1:13" s="8" customFormat="1" ht="72">
      <c r="A351" s="5" t="s">
        <v>326</v>
      </c>
      <c r="B351" s="5" t="s">
        <v>328</v>
      </c>
      <c r="C351" s="6">
        <v>1030202</v>
      </c>
      <c r="D351" s="6"/>
      <c r="E351" s="7">
        <v>10359</v>
      </c>
      <c r="F351" s="6" t="s">
        <v>490</v>
      </c>
      <c r="G351" s="9">
        <f>20000+6000</f>
        <v>26000</v>
      </c>
      <c r="H351" s="9">
        <f>20000+6000</f>
        <v>26000</v>
      </c>
      <c r="I351" s="6" t="s">
        <v>495</v>
      </c>
      <c r="J351" s="6" t="s">
        <v>456</v>
      </c>
    </row>
    <row r="352" spans="1:13" s="4" customFormat="1" ht="72">
      <c r="A352" s="5" t="s">
        <v>326</v>
      </c>
      <c r="B352" s="5" t="s">
        <v>328</v>
      </c>
      <c r="C352" s="6">
        <v>1030101</v>
      </c>
      <c r="D352" s="6"/>
      <c r="E352" s="7">
        <v>10375</v>
      </c>
      <c r="F352" s="6" t="s">
        <v>214</v>
      </c>
      <c r="G352" s="9">
        <v>2000</v>
      </c>
      <c r="H352" s="9">
        <v>2000</v>
      </c>
      <c r="I352" s="6" t="s">
        <v>495</v>
      </c>
      <c r="J352" s="6" t="s">
        <v>456</v>
      </c>
      <c r="K352" s="8"/>
      <c r="L352" s="8"/>
      <c r="M352" s="8"/>
    </row>
    <row r="353" spans="1:13" s="4" customFormat="1" ht="72">
      <c r="A353" s="5" t="s">
        <v>323</v>
      </c>
      <c r="B353" s="5" t="s">
        <v>164</v>
      </c>
      <c r="C353" s="6">
        <v>1040104</v>
      </c>
      <c r="D353" s="6"/>
      <c r="E353" s="7">
        <v>10397</v>
      </c>
      <c r="F353" s="6" t="s">
        <v>220</v>
      </c>
      <c r="G353" s="9">
        <v>100</v>
      </c>
      <c r="H353" s="9">
        <v>100</v>
      </c>
      <c r="I353" s="6" t="s">
        <v>495</v>
      </c>
      <c r="J353" s="6" t="s">
        <v>456</v>
      </c>
      <c r="K353" s="8"/>
      <c r="L353" s="8"/>
      <c r="M353" s="8"/>
    </row>
    <row r="354" spans="1:13" s="4" customFormat="1" ht="72">
      <c r="A354" s="5" t="s">
        <v>326</v>
      </c>
      <c r="B354" s="5" t="s">
        <v>328</v>
      </c>
      <c r="C354" s="6">
        <v>1040102</v>
      </c>
      <c r="D354" s="6"/>
      <c r="E354" s="7">
        <v>10522</v>
      </c>
      <c r="F354" s="6" t="s">
        <v>236</v>
      </c>
      <c r="G354" s="9">
        <v>95000</v>
      </c>
      <c r="H354" s="9">
        <v>95000</v>
      </c>
      <c r="I354" s="6" t="s">
        <v>495</v>
      </c>
      <c r="J354" s="6" t="s">
        <v>456</v>
      </c>
      <c r="K354" s="8"/>
      <c r="L354" s="8"/>
      <c r="M354" s="8"/>
    </row>
    <row r="355" spans="1:13" s="4" customFormat="1" ht="72">
      <c r="A355" s="5" t="s">
        <v>326</v>
      </c>
      <c r="B355" s="5" t="s">
        <v>328</v>
      </c>
      <c r="C355" s="6">
        <v>1040401</v>
      </c>
      <c r="D355" s="6">
        <v>1040401001</v>
      </c>
      <c r="E355" s="7">
        <v>10523</v>
      </c>
      <c r="F355" s="6" t="s">
        <v>237</v>
      </c>
      <c r="G355" s="9">
        <v>83000</v>
      </c>
      <c r="H355" s="9">
        <v>83000</v>
      </c>
      <c r="I355" s="6" t="s">
        <v>495</v>
      </c>
      <c r="J355" s="6" t="s">
        <v>456</v>
      </c>
      <c r="K355" s="8"/>
      <c r="L355" s="8"/>
      <c r="M355" s="8"/>
    </row>
    <row r="356" spans="1:13" s="4" customFormat="1" ht="72">
      <c r="A356" s="5" t="s">
        <v>326</v>
      </c>
      <c r="B356" s="5" t="s">
        <v>328</v>
      </c>
      <c r="C356" s="6">
        <v>1030299</v>
      </c>
      <c r="D356" s="6">
        <v>1030299999</v>
      </c>
      <c r="E356" s="7">
        <v>10524</v>
      </c>
      <c r="F356" s="6" t="s">
        <v>491</v>
      </c>
      <c r="G356" s="9">
        <f>15000+24000</f>
        <v>39000</v>
      </c>
      <c r="H356" s="9">
        <f>15000+24000</f>
        <v>39000</v>
      </c>
      <c r="I356" s="6" t="s">
        <v>495</v>
      </c>
      <c r="J356" s="6" t="s">
        <v>456</v>
      </c>
      <c r="K356" s="8"/>
      <c r="L356" s="8"/>
      <c r="M356" s="8"/>
    </row>
    <row r="357" spans="1:13" s="4" customFormat="1" ht="72">
      <c r="A357" s="5" t="s">
        <v>326</v>
      </c>
      <c r="B357" s="5" t="s">
        <v>328</v>
      </c>
      <c r="C357" s="6">
        <v>1030211</v>
      </c>
      <c r="D357" s="6">
        <v>1030211999</v>
      </c>
      <c r="E357" s="7">
        <v>10526</v>
      </c>
      <c r="F357" s="6" t="s">
        <v>238</v>
      </c>
      <c r="G357" s="9">
        <v>2000</v>
      </c>
      <c r="H357" s="9">
        <v>2000</v>
      </c>
      <c r="I357" s="6" t="s">
        <v>495</v>
      </c>
      <c r="J357" s="6" t="s">
        <v>456</v>
      </c>
      <c r="K357" s="8"/>
      <c r="L357" s="8"/>
      <c r="M357" s="8"/>
    </row>
    <row r="358" spans="1:13" s="8" customFormat="1" ht="72">
      <c r="A358" s="5" t="s">
        <v>326</v>
      </c>
      <c r="B358" s="5" t="s">
        <v>328</v>
      </c>
      <c r="C358" s="6">
        <v>1030101</v>
      </c>
      <c r="D358" s="6"/>
      <c r="E358" s="7">
        <v>10528</v>
      </c>
      <c r="F358" s="6" t="s">
        <v>239</v>
      </c>
      <c r="G358" s="9">
        <v>6000</v>
      </c>
      <c r="H358" s="9">
        <v>6000</v>
      </c>
      <c r="I358" s="6" t="s">
        <v>495</v>
      </c>
      <c r="J358" s="6" t="s">
        <v>456</v>
      </c>
    </row>
    <row r="359" spans="1:13" s="8" customFormat="1" ht="72">
      <c r="A359" s="5" t="s">
        <v>323</v>
      </c>
      <c r="B359" s="5" t="s">
        <v>164</v>
      </c>
      <c r="C359" s="6">
        <v>1030102</v>
      </c>
      <c r="D359" s="6"/>
      <c r="E359" s="7">
        <v>10557</v>
      </c>
      <c r="F359" s="6" t="s">
        <v>252</v>
      </c>
      <c r="G359" s="9">
        <v>1000</v>
      </c>
      <c r="H359" s="9">
        <v>1000</v>
      </c>
      <c r="I359" s="6" t="s">
        <v>495</v>
      </c>
      <c r="J359" s="6" t="s">
        <v>456</v>
      </c>
    </row>
    <row r="360" spans="1:13" s="8" customFormat="1" ht="72">
      <c r="A360" s="5" t="s">
        <v>323</v>
      </c>
      <c r="B360" s="5" t="s">
        <v>323</v>
      </c>
      <c r="C360" s="6">
        <v>1030202</v>
      </c>
      <c r="D360" s="6">
        <v>1030202004</v>
      </c>
      <c r="E360" s="7">
        <v>10579</v>
      </c>
      <c r="F360" s="6" t="s">
        <v>267</v>
      </c>
      <c r="G360" s="9">
        <v>35000</v>
      </c>
      <c r="H360" s="9">
        <v>35000</v>
      </c>
      <c r="I360" s="6" t="s">
        <v>495</v>
      </c>
      <c r="J360" s="6" t="s">
        <v>456</v>
      </c>
    </row>
    <row r="361" spans="1:13" s="8" customFormat="1" ht="72">
      <c r="A361" s="5" t="s">
        <v>323</v>
      </c>
      <c r="B361" s="5" t="s">
        <v>329</v>
      </c>
      <c r="C361" s="6">
        <v>1030211</v>
      </c>
      <c r="D361" s="6"/>
      <c r="E361" s="7">
        <v>10633</v>
      </c>
      <c r="F361" s="6" t="s">
        <v>365</v>
      </c>
      <c r="G361" s="9">
        <v>5000</v>
      </c>
      <c r="H361" s="9">
        <v>0</v>
      </c>
      <c r="I361" s="6" t="s">
        <v>495</v>
      </c>
      <c r="J361" s="6" t="s">
        <v>456</v>
      </c>
    </row>
    <row r="362" spans="1:13" s="8" customFormat="1" ht="72">
      <c r="A362" s="5" t="s">
        <v>323</v>
      </c>
      <c r="B362" s="5" t="s">
        <v>164</v>
      </c>
      <c r="C362" s="6">
        <v>1030202</v>
      </c>
      <c r="D362" s="6"/>
      <c r="E362" s="7">
        <v>10638</v>
      </c>
      <c r="F362" s="6" t="s">
        <v>367</v>
      </c>
      <c r="G362" s="9">
        <v>4000</v>
      </c>
      <c r="H362" s="9">
        <v>4000</v>
      </c>
      <c r="I362" s="6" t="s">
        <v>495</v>
      </c>
      <c r="J362" s="6" t="s">
        <v>456</v>
      </c>
    </row>
    <row r="363" spans="1:13" s="8" customFormat="1" ht="72">
      <c r="A363" s="5" t="s">
        <v>323</v>
      </c>
      <c r="B363" s="5" t="s">
        <v>164</v>
      </c>
      <c r="C363" s="6">
        <v>2020105</v>
      </c>
      <c r="D363" s="6"/>
      <c r="E363" s="7">
        <v>20011</v>
      </c>
      <c r="F363" s="6" t="s">
        <v>287</v>
      </c>
      <c r="G363" s="9">
        <v>1000</v>
      </c>
      <c r="H363" s="9">
        <v>1000</v>
      </c>
      <c r="I363" s="6" t="s">
        <v>495</v>
      </c>
      <c r="J363" s="6" t="s">
        <v>456</v>
      </c>
    </row>
    <row r="364" spans="1:13" s="8" customFormat="1" ht="72">
      <c r="A364" s="5" t="s">
        <v>323</v>
      </c>
      <c r="B364" s="5" t="s">
        <v>164</v>
      </c>
      <c r="C364" s="6">
        <v>2020105</v>
      </c>
      <c r="D364" s="6"/>
      <c r="E364" s="7">
        <v>20024</v>
      </c>
      <c r="F364" s="6" t="s">
        <v>293</v>
      </c>
      <c r="G364" s="9">
        <v>1000</v>
      </c>
      <c r="H364" s="9">
        <v>1000</v>
      </c>
      <c r="I364" s="6" t="s">
        <v>495</v>
      </c>
      <c r="J364" s="6" t="s">
        <v>456</v>
      </c>
    </row>
    <row r="365" spans="1:13" s="8" customFormat="1" ht="72">
      <c r="A365" s="5" t="s">
        <v>323</v>
      </c>
      <c r="B365" s="5" t="s">
        <v>164</v>
      </c>
      <c r="C365" s="6">
        <v>2020105</v>
      </c>
      <c r="D365" s="6"/>
      <c r="E365" s="7">
        <v>20029</v>
      </c>
      <c r="F365" s="6" t="s">
        <v>295</v>
      </c>
      <c r="G365" s="9">
        <v>1000</v>
      </c>
      <c r="H365" s="9">
        <v>1000</v>
      </c>
      <c r="I365" s="6" t="s">
        <v>495</v>
      </c>
      <c r="J365" s="6" t="s">
        <v>456</v>
      </c>
    </row>
    <row r="366" spans="1:13" s="8" customFormat="1" ht="72">
      <c r="A366" s="5" t="s">
        <v>323</v>
      </c>
      <c r="B366" s="5" t="s">
        <v>164</v>
      </c>
      <c r="C366" s="6">
        <v>2020103</v>
      </c>
      <c r="D366" s="6"/>
      <c r="E366" s="7">
        <v>20037</v>
      </c>
      <c r="F366" s="6" t="s">
        <v>297</v>
      </c>
      <c r="G366" s="9">
        <v>1000</v>
      </c>
      <c r="H366" s="9">
        <v>1000</v>
      </c>
      <c r="I366" s="6" t="s">
        <v>495</v>
      </c>
      <c r="J366" s="6" t="s">
        <v>456</v>
      </c>
    </row>
    <row r="367" spans="1:13" s="8" customFormat="1" ht="72">
      <c r="A367" s="5" t="s">
        <v>374</v>
      </c>
      <c r="B367" s="5" t="s">
        <v>323</v>
      </c>
      <c r="C367" s="6">
        <v>7019903</v>
      </c>
      <c r="D367" s="6">
        <v>7019903001</v>
      </c>
      <c r="E367" s="7">
        <v>70032</v>
      </c>
      <c r="F367" s="6" t="s">
        <v>314</v>
      </c>
      <c r="G367" s="9">
        <v>1000</v>
      </c>
      <c r="H367" s="9">
        <v>1000</v>
      </c>
      <c r="I367" s="6" t="s">
        <v>495</v>
      </c>
      <c r="J367" s="6" t="s">
        <v>456</v>
      </c>
    </row>
    <row r="368" spans="1:13" s="8" customFormat="1">
      <c r="A368" s="5" t="s">
        <v>323</v>
      </c>
      <c r="B368" s="5" t="s">
        <v>164</v>
      </c>
      <c r="C368" s="6">
        <v>1100503</v>
      </c>
      <c r="D368" s="6">
        <v>1100503001</v>
      </c>
      <c r="E368" s="7">
        <v>10065</v>
      </c>
      <c r="F368" s="6" t="s">
        <v>32</v>
      </c>
      <c r="G368" s="9">
        <v>800</v>
      </c>
      <c r="H368" s="9">
        <v>800</v>
      </c>
      <c r="I368" s="6" t="s">
        <v>476</v>
      </c>
      <c r="J368" s="6" t="s">
        <v>456</v>
      </c>
    </row>
    <row r="369" spans="1:10" s="8" customFormat="1">
      <c r="A369" s="5" t="s">
        <v>323</v>
      </c>
      <c r="B369" s="5" t="s">
        <v>164</v>
      </c>
      <c r="C369" s="6">
        <v>1100503</v>
      </c>
      <c r="D369" s="6">
        <v>1100503001</v>
      </c>
      <c r="E369" s="7">
        <v>10066</v>
      </c>
      <c r="F369" s="6" t="s">
        <v>33</v>
      </c>
      <c r="G369" s="9">
        <v>800</v>
      </c>
      <c r="H369" s="9">
        <v>800</v>
      </c>
      <c r="I369" s="6" t="s">
        <v>476</v>
      </c>
      <c r="J369" s="6" t="s">
        <v>456</v>
      </c>
    </row>
    <row r="370" spans="1:10" s="8" customFormat="1">
      <c r="A370" s="5" t="s">
        <v>325</v>
      </c>
      <c r="B370" s="5" t="s">
        <v>323</v>
      </c>
      <c r="C370" s="6">
        <v>1100101</v>
      </c>
      <c r="D370" s="6">
        <v>1100101001</v>
      </c>
      <c r="E370" s="7">
        <v>10330</v>
      </c>
      <c r="F370" s="6" t="s">
        <v>194</v>
      </c>
      <c r="G370" s="9">
        <v>72500</v>
      </c>
      <c r="H370" s="9">
        <v>57910</v>
      </c>
      <c r="I370" s="6" t="s">
        <v>476</v>
      </c>
      <c r="J370" s="6" t="s">
        <v>456</v>
      </c>
    </row>
    <row r="371" spans="1:10" s="8" customFormat="1">
      <c r="A371" s="5" t="s">
        <v>325</v>
      </c>
      <c r="B371" s="5" t="s">
        <v>323</v>
      </c>
      <c r="C371" s="6">
        <v>1100101</v>
      </c>
      <c r="D371" s="6">
        <v>1100101001</v>
      </c>
      <c r="E371" s="7">
        <v>10331</v>
      </c>
      <c r="F371" s="6" t="s">
        <v>195</v>
      </c>
      <c r="G371" s="9">
        <v>70000</v>
      </c>
      <c r="H371" s="9">
        <v>60000</v>
      </c>
      <c r="I371" s="6" t="s">
        <v>476</v>
      </c>
      <c r="J371" s="6" t="s">
        <v>456</v>
      </c>
    </row>
    <row r="372" spans="1:10" s="8" customFormat="1">
      <c r="A372" s="5" t="s">
        <v>323</v>
      </c>
      <c r="B372" s="5" t="s">
        <v>164</v>
      </c>
      <c r="C372" s="6">
        <v>1100504</v>
      </c>
      <c r="D372" s="6">
        <v>1100504001</v>
      </c>
      <c r="E372" s="7">
        <v>10334</v>
      </c>
      <c r="F372" s="6" t="s">
        <v>196</v>
      </c>
      <c r="G372" s="9">
        <v>2000</v>
      </c>
      <c r="H372" s="9">
        <v>2000</v>
      </c>
      <c r="I372" s="6" t="s">
        <v>476</v>
      </c>
      <c r="J372" s="6" t="s">
        <v>456</v>
      </c>
    </row>
    <row r="373" spans="1:10" s="8" customFormat="1">
      <c r="A373" s="5" t="s">
        <v>323</v>
      </c>
      <c r="B373" s="5" t="s">
        <v>164</v>
      </c>
      <c r="C373" s="6">
        <v>1070602</v>
      </c>
      <c r="D373" s="6">
        <v>1070602999</v>
      </c>
      <c r="E373" s="7">
        <v>10337</v>
      </c>
      <c r="F373" s="6" t="s">
        <v>198</v>
      </c>
      <c r="G373" s="9">
        <v>500</v>
      </c>
      <c r="H373" s="9">
        <v>500</v>
      </c>
      <c r="I373" s="6" t="s">
        <v>476</v>
      </c>
      <c r="J373" s="6" t="s">
        <v>456</v>
      </c>
    </row>
    <row r="374" spans="1:10" s="8" customFormat="1">
      <c r="A374" s="5" t="s">
        <v>325</v>
      </c>
      <c r="B374" s="5" t="s">
        <v>329</v>
      </c>
      <c r="C374" s="6">
        <v>2050101</v>
      </c>
      <c r="D374" s="6">
        <v>2050101001</v>
      </c>
      <c r="E374" s="7">
        <v>20035</v>
      </c>
      <c r="F374" s="6" t="s">
        <v>296</v>
      </c>
      <c r="G374" s="9">
        <v>52500</v>
      </c>
      <c r="H374" s="9">
        <v>52500</v>
      </c>
      <c r="I374" s="6" t="s">
        <v>476</v>
      </c>
      <c r="J374" s="6" t="s">
        <v>456</v>
      </c>
    </row>
  </sheetData>
  <autoFilter ref="A1:J374">
    <sortState ref="A2:J374">
      <sortCondition ref="I1"/>
    </sortState>
  </autoFilter>
  <sortState ref="A2:K374">
    <sortCondition ref="I1"/>
  </sortState>
  <printOptions horizontalCentered="1"/>
  <pageMargins left="0.35433070866141736" right="0.35433070866141736" top="0.78740157480314965" bottom="0.59055118110236227" header="0.51181102362204722" footer="0.51181102362204722"/>
  <pageSetup paperSize="8" scale="30" firstPageNumber="0" fitToWidth="11" fitToHeight="11" orientation="landscape" verticalDpi="300" r:id="rId1"/>
  <headerFooter alignWithMargins="0">
    <oddHeader>&amp;L&amp;20Capitoli di Bilancio annualità 2021 e 2022&amp;R&amp;24Allegato D - SPESA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Pluriennale Entrata</vt:lpstr>
      <vt:lpstr>Pluriennale Spesa</vt:lpstr>
      <vt:lpstr>'Pluriennale Entrata'!Area_stampa</vt:lpstr>
      <vt:lpstr>'Pluriennale Spesa'!Area_stampa</vt:lpstr>
      <vt:lpstr>'Pluriennale Entrata'!Titoli_stampa</vt:lpstr>
      <vt:lpstr>'Pluriennale Spesa'!Titoli_stampa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Pini Simone</dc:creator>
  <cp:lastModifiedBy>g.tufaro</cp:lastModifiedBy>
  <cp:lastPrinted>2020-03-27T14:40:57Z</cp:lastPrinted>
  <dcterms:created xsi:type="dcterms:W3CDTF">2019-02-13T13:39:15Z</dcterms:created>
  <dcterms:modified xsi:type="dcterms:W3CDTF">2020-07-14T09:50:53Z</dcterms:modified>
</cp:coreProperties>
</file>