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Entrata" sheetId="2" r:id="rId1"/>
    <sheet name="Spesa" sheetId="1" r:id="rId2"/>
  </sheets>
  <definedNames>
    <definedName name="_xlnm._FilterDatabase" localSheetId="1" hidden="1">Spesa!$A$3:$N$3</definedName>
    <definedName name="_xlnm.Print_Area" localSheetId="0">Entrata!$A$1:$I$27</definedName>
    <definedName name="_xlnm.Print_Area" localSheetId="1">Spesa!$A$1:$N$83</definedName>
    <definedName name="_xlnm.Print_Titles" localSheetId="1">Spesa!$3:$3</definedName>
  </definedNames>
  <calcPr calcId="145621" fullCalcOnLoad="1"/>
</workbook>
</file>

<file path=xl/calcChain.xml><?xml version="1.0" encoding="utf-8"?>
<calcChain xmlns="http://schemas.openxmlformats.org/spreadsheetml/2006/main">
  <c r="K61" i="1"/>
  <c r="J61"/>
  <c r="K59"/>
  <c r="J59"/>
  <c r="K57"/>
  <c r="J57"/>
  <c r="K54"/>
  <c r="J54"/>
  <c r="K48"/>
  <c r="J48"/>
  <c r="K46"/>
  <c r="J46"/>
  <c r="K43"/>
  <c r="J43"/>
  <c r="J44"/>
  <c r="J49"/>
  <c r="J50"/>
  <c r="K40"/>
  <c r="J40"/>
  <c r="K26"/>
  <c r="J26"/>
  <c r="K24"/>
  <c r="K27"/>
  <c r="J24"/>
  <c r="J27"/>
  <c r="K34"/>
  <c r="J34"/>
  <c r="K32"/>
  <c r="L32"/>
  <c r="M32"/>
  <c r="J32"/>
  <c r="L6"/>
  <c r="M6"/>
  <c r="K6"/>
  <c r="J6"/>
  <c r="F6" i="2"/>
  <c r="F14"/>
  <c r="E13"/>
  <c r="E14"/>
  <c r="E6"/>
  <c r="K44" i="1"/>
  <c r="K49"/>
  <c r="K50"/>
</calcChain>
</file>

<file path=xl/sharedStrings.xml><?xml version="1.0" encoding="utf-8"?>
<sst xmlns="http://schemas.openxmlformats.org/spreadsheetml/2006/main" count="276" uniqueCount="145">
  <si>
    <t>Tipo stanziamento</t>
  </si>
  <si>
    <t>Descrizione</t>
  </si>
  <si>
    <t>Titolo</t>
  </si>
  <si>
    <t>Avanzo</t>
  </si>
  <si>
    <t>SERVIZI PER IL FUNZIONAMENTO E ORGANIZZAZIONE OLI</t>
  </si>
  <si>
    <t>RIMBORSI SPESE RELATORI A CONVEGNI E RIUNIONI OLI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</si>
  <si>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</si>
  <si>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</si>
  <si>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</si>
  <si>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FONDO RISCHI DA CONTENZIOSO</t>
  </si>
  <si>
    <t>FONDO ONERI DI CUI ALL'ART 27 TER L.R. 3/2009 PER FRONTEGGIARE EMERGENZE SOCIALI - TRASFERIMENTI A ISTITUZIONI SOCIALI PRIVATE</t>
  </si>
  <si>
    <t>FONDO ONERI DI CUI ALL'ART 27 TER LR 3/2009 PER FRONTEGGIARE EMERGENZE AMBIENTALI. TRASFERIMENTI AD ENTI LOCALI</t>
  </si>
  <si>
    <t>RIMBORSO SPESE PER TIROCINI FORMATIVI CORECOM - RISORSE AGCOM</t>
  </si>
  <si>
    <t>IRAP SU TIROCINI FORMATIVI CORECOM - RISORSE AGCOM</t>
  </si>
  <si>
    <t>INAIL SU TIROCINI FORMATIVI CORECOM - RISORSE AGCOM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</si>
  <si>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</si>
  <si>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</si>
  <si>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COMPENSI E RIMBORSI DOCENTI FORMAZIONE OLI A PERSONALE ESTERNO ALL'ENTE</t>
  </si>
  <si>
    <t>CORECOM - BENI PER RELAZIONI PUBBLICHE, MOSTRE E CONVEGNI PER LA GESTIONE DELLE DELEGHE</t>
  </si>
  <si>
    <t>CORECOM GESTIONE DELLE DELEGHE - IRAP SU RIMBORSO KM MISSIONI</t>
  </si>
  <si>
    <t>CORECOM GESTIONE DELLE DELEGHE - IRAP SU COMPETENZE RELATORI CONVEGNI</t>
  </si>
  <si>
    <t>CORECOM GESTIONE DELLE DELEGHE - INPS QUOTA 2/3 SU COMPETENZE RELATORI CONVEGNI</t>
  </si>
  <si>
    <t>FONDO SPECIALE PER FINANZIAMENTO NUOVI PROVVEDIMENTI LEGISLATIVI DEL CONSIGLIO IN CORSO DI APPROVAZIONE ART 49 C.5 D.LGS 118/2011- SPESE CORRENTI</t>
  </si>
  <si>
    <t>CORECOM - ATTIVITA DI COMUNICAZIONE SULLE FUNZIONE DELEGATE DA AGCOM</t>
  </si>
  <si>
    <t>POSTAZIONI DI LAVORO PER GLI UFFICI DEL CORECOM PER LA GESTIONE DELLE DELEGHE</t>
  </si>
  <si>
    <t>APPARATI MULTIMEDIALI PER OLI</t>
  </si>
  <si>
    <t>SVILUPPO SOFTWARE E MANUTENZIONE EVOLUTIVA PER OLI</t>
  </si>
  <si>
    <t>Motivazioni</t>
  </si>
  <si>
    <t>Macro aggregato</t>
  </si>
  <si>
    <t>Totale generale</t>
  </si>
  <si>
    <t>Allegato A</t>
  </si>
  <si>
    <t xml:space="preserve"> </t>
  </si>
  <si>
    <t>Pluriennale 2022</t>
  </si>
  <si>
    <t>Capitolo (SPESA)</t>
  </si>
  <si>
    <t xml:space="preserve">Piano Conti  </t>
  </si>
  <si>
    <t>Totale parte accantonata</t>
  </si>
  <si>
    <t>Totale parte vincolata</t>
  </si>
  <si>
    <t>12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</si>
  <si>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</si>
  <si>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</si>
  <si>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</si>
  <si>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14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</si>
  <si>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</si>
  <si>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</si>
  <si>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</si>
  <si>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</si>
  <si>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</si>
  <si>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</si>
  <si>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</si>
  <si>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Capitolo  (ENTRATA)</t>
  </si>
  <si>
    <t>Variaizone competenza 2021</t>
  </si>
  <si>
    <t>Variazione Cassa 2021</t>
  </si>
  <si>
    <t>Pluriennale 2023</t>
  </si>
  <si>
    <t>NC 18</t>
  </si>
  <si>
    <t>NC 19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</si>
  <si>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</si>
  <si>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l.r. 79/2020</t>
  </si>
  <si>
    <r>
      <t xml:space="preserve">Relazione illustrativa alla </t>
    </r>
    <r>
      <rPr>
        <b/>
        <u/>
        <sz val="18"/>
        <rFont val="Calibri"/>
        <family val="2"/>
      </rPr>
      <t>1^ variazione</t>
    </r>
    <r>
      <rPr>
        <b/>
        <sz val="18"/>
        <rFont val="Calibri"/>
        <family val="2"/>
      </rPr>
      <t xml:space="preserve"> al bilancio 2021-2022-2023  - Applicazione avanzo e richieste di fabbisogno d.lgs. 118/2011  </t>
    </r>
  </si>
  <si>
    <t>IRAP SU COMPETENZE RELATORI CONVEGNI E RIUNIONI OLI</t>
  </si>
  <si>
    <t>UTENZE CONDOMINIALI</t>
  </si>
  <si>
    <t>SMALTIMENTO RIFIUTI INGOMBRANTI E SPECIALI</t>
  </si>
  <si>
    <t>SERVIZIO GENERALE DI PULIZIA</t>
  </si>
  <si>
    <t>SERVIZIO MENSA</t>
  </si>
  <si>
    <t>FONDO DI RISERVA PER SPESE  IMPREVISTE - SPESE CORRENTI</t>
  </si>
  <si>
    <t>ACQUISTO RISORSE DIGITALI CONDIVISE CON COBIRE - RISORSE VINCOLATE</t>
  </si>
  <si>
    <t>CORECOM - MISSIONI COMPONENTI CORECOM PER LA GESTIONE DELLE DELEGHE</t>
  </si>
  <si>
    <t>CORECOM - SERVIZI PER RELAZIONI PUBBLICHE. MOSTRE E CONVEGNI PER LA GESTIONE DELLE DELEGHE</t>
  </si>
  <si>
    <t>CORECOM - RELATORI CONVEGNI PER LA GESTIONE DELLE DELEGHE</t>
  </si>
  <si>
    <t>CORECOM SPESE PER PUBBLICHE AFFISSIONI AFFERENTI L'ATTIVITA DI COMUNICAZIONE SULLE FUNZIONI DELEGATE DA AGCOM</t>
  </si>
  <si>
    <t>ONERI INPS  QUOTA 2/3 SU COMPETENZE RELATORI CONVEGNI E RIUNIONI OLI</t>
  </si>
  <si>
    <t>RIMBORSO ALLA GIUNTA REGIONALE DELLA SPESA SOSTENUTA PER MISSIONI IN ITALIA DEL PERSONALE DEL CORECOM PER ATTIVITA DELEGATE</t>
  </si>
  <si>
    <t>INTERVENTI DI CARATTERE SOCIALE L.R. 77/2020</t>
  </si>
  <si>
    <t>CORECOM - SERVIZI PER L'ATTUAZIONE DEL PIANO DI ATTIVITA PER LA GESTIONE DELLE DELEGHE</t>
  </si>
  <si>
    <t>30001</t>
  </si>
  <si>
    <t>COSTITUZIONE DEL FONDO PATRIMONIALE DELLA FONDAZIONE PER LA FORMAZIONE POLITICA E ISTITUZIONALE L.R. 79/2020</t>
  </si>
  <si>
    <t>Puro</t>
  </si>
  <si>
    <t>Totale parte vincolata Agcom</t>
  </si>
  <si>
    <t>Totale parte vincolata art. 27 ter</t>
  </si>
  <si>
    <t>Totale parte vincolata cobire</t>
  </si>
  <si>
    <t>Totale parte vincolata Agcom - capitale</t>
  </si>
  <si>
    <t>Totale parte vincolata Agcom - corrente</t>
  </si>
  <si>
    <t>Totale parte vincolata Oli - corrente</t>
  </si>
  <si>
    <t xml:space="preserve">Totale parte vincolata OLI  </t>
  </si>
  <si>
    <t>Totale parte vincolata Oli - capitale</t>
  </si>
  <si>
    <t>Totale parte vincolata L.r 79/2020</t>
  </si>
  <si>
    <t>Totale parte vincolata L.r. 77/2020</t>
  </si>
  <si>
    <t>Totale generale parte vincolata</t>
  </si>
  <si>
    <t>Totale avanzo applicato nella parte spesa</t>
  </si>
  <si>
    <t>Variazione competenza  2021</t>
  </si>
  <si>
    <t xml:space="preserve">Variazioni conseguenti all’applicazione delle quote vincolate ed accantonate dell’avanzo presunto di amministrazione 2020 – 1^ variazione di cui alla delibera del Consiglio approvata nella seduta del 26 gennaio 2021  </t>
  </si>
  <si>
    <t>Miss /Progr.</t>
  </si>
  <si>
    <t xml:space="preserve">Miss </t>
  </si>
  <si>
    <t>Totale variazioni negative</t>
  </si>
  <si>
    <t>Totale variazioni  positive</t>
  </si>
  <si>
    <t>Ulteriori richieste di fabbisogno - variazioni art. 48 e 51 del d.lgs. 118/2011</t>
  </si>
  <si>
    <t>Storno di risorse sui seguenti capitoli di bilancio:
-  n. 10257 euro 50.000 per finanziamento maggiore spesa connessa all’aggiornamento del canone mensile di pulizia, dovuto al cambio della classificazione delle zone da pulire da rischio basso a rischio medio, causa Covid-19. 
- n. 10254 euro 27.500,00 per maggiori oneri condominiali Palazzo Bastogi
La copertura della spesa è garantita dalle risorse eccedenti sul capitolo 10315</t>
  </si>
  <si>
    <t>L’integrazione è conseguente alla maggiore richieste di smaltimento rifiuti rispetto all’importo preventivato in bilancio. La maggiore spesa è imprevista e imprevedibile perché dipende principalmente dai seguenti fattori esterni all’Ente:  
- prezzo al chilo del materiale da smaltire soggetto a frequenti variazioni;
- dalle modalità e costi dei conferimento in discarica soggetti a frequenti variazioni  
Il maggiore incremento della spesa è conseguente anche al riordino degli Uffici per la nuova legislatura.
La copertura della spesa è garantita dall’attingimento dal fondo di riserva per spese impreviste.</t>
  </si>
  <si>
    <t>PURO</t>
  </si>
  <si>
    <t>ENTRATE DA RIMBORSI, RECUPERI E RESTITUZIONI DI SOMME AFFERENTI AL SETTORE UFFICIO STAMPA, EVENTI ISTITUZIONALI DI CARATTERE EDUCATIVO, ENTI ASSOCIATI PARTECIPATI</t>
  </si>
  <si>
    <t>Ufficio stampa. Eventi istituzionali di carattere educativo. Enti associati partecipati</t>
  </si>
  <si>
    <t>N.c.3025</t>
  </si>
  <si>
    <t>RIMBORSI. RECUPERI VARI E INCASSO BOLLI PER SPESE CONTRATTUALI -  (ufficio stampa)</t>
  </si>
  <si>
    <t>INTERESSI ATTIVI SU RECUPERO CONTRIBUTI  EROGATI</t>
  </si>
  <si>
    <t>Assistenza generale alle commissioni consiliari</t>
  </si>
  <si>
    <t>REVOCHE RECUPERI E RESTITUZIONE SOMME IN CONTO CAPITALE DA AMMINISTRAZIONI LOCALI</t>
  </si>
  <si>
    <t xml:space="preserve">RIMBORSI E INCASSO BOLLI PER SPESE CONTRATTUALI - Settore Organizzazione e personale. Formazione e informatica    </t>
  </si>
  <si>
    <t xml:space="preserve">Organizzazione e personale. Formazione e informatica                            </t>
  </si>
  <si>
    <t>RECUPERI, RIMBORSI E RESTITUZIONE SOMME (PERSONALE, FORMAZIONE E INFORMATICA)</t>
  </si>
  <si>
    <t>RIMBORSI. RECUPERI VARI E INCASSO BOLLI PER SPESE CONTRATTUALI -  (PROVVEDITORATO)</t>
  </si>
  <si>
    <t xml:space="preserve">Provveditorato, gare, contratti e manutenzione sedi                                   </t>
  </si>
  <si>
    <t>Tipo Stanziamento</t>
  </si>
  <si>
    <t>Settore</t>
  </si>
  <si>
    <t>Nuovo Settore</t>
  </si>
  <si>
    <t>Capitolo di bilancio (ENTRATA)</t>
  </si>
  <si>
    <t>Bilancio e finanze</t>
  </si>
  <si>
    <t>Segretariato generale del Consiglio regionale</t>
  </si>
  <si>
    <t>Biblioteca e documentazione, Archivio e protocollo. Assistenza generale al Corecom</t>
  </si>
  <si>
    <t>Direzione di Area assistenza istituzionale</t>
  </si>
  <si>
    <t>Rappresentanza e relazioni istituzionali ed esterne. Comunicazione, Urp e Tipografia </t>
  </si>
  <si>
    <t>MISURE A SOSTEGNO DELL'ATTIVITA' DELL'ASSOCIAZIONE ITALIANA DEL CONSIGLIO DEI COMUNI E DELLE REGIONI D'EUROPA (A.I.C.C.R.E.)- FEDERAZIONE REGIONALE DELLA TOSCANA (l.r. 76/1997)</t>
  </si>
  <si>
    <t>RELATORI CONVEGNI - PER ATTIVITA' ED INIZIATIVE DELLE COMMISSIONI CONTROLLO E ALTRE COMMISSIONI</t>
  </si>
  <si>
    <t xml:space="preserve">Assistenza generale alle commissioni consiliari       </t>
  </si>
  <si>
    <t>SPESE PER ORGANIZZAZIONI CONVEGNI E MANIFESTAZIONI DELLE COMMISSIONI CONTROLLO E ALTRE COMMISSIONI</t>
  </si>
  <si>
    <t>RIMBORSI SPESE E PREMI PER TIROCINI FORMATIVI A TITOLO ONEROSO PRESSO IL CONSIGLIO REGIONALE</t>
  </si>
  <si>
    <t xml:space="preserve">Organizzazione e personale. Formazione e informatica                                  </t>
  </si>
  <si>
    <t>BENI DI RAPPRESENTANZA PRESIDENTE COMMISSIONE CONTROLLO E ALTRE COMMISSIONI</t>
  </si>
  <si>
    <t xml:space="preserve">Assistenza generale alle commissioni consiliari          </t>
  </si>
  <si>
    <t>SERVIZI DI RAPPRESENTANZA  PRESIDENTE COMMISSIONE CONTROLLO E ALTRE COMMISSIONI</t>
  </si>
  <si>
    <t>SPESE PER LA FORMAZIONE OBBLIGATORIA DEL PERSONALE DEL CONSIGLIO</t>
  </si>
  <si>
    <t>Organizzazione e personale. Formazione e informatica</t>
  </si>
  <si>
    <t>AVANZO</t>
  </si>
  <si>
    <t>SPESE PER LA FORMAZIONE NON OBBLIGATORIA DEL PERSONALE DEL CONSIGLIO</t>
  </si>
  <si>
    <t>CONTRIBUTI AD AMMINISTRAZIONE LOCALI PER LA COLLOCAZIONE DI LAPIDI COMMEMORATIVE E LA REALIZZAZIONE DI MONUMENTI CHE VALORIZZINO L'IDENTITA' TOSCANA E LA MEMORIA STORICA DELLA TOSCANA L.R. 56/2012</t>
  </si>
  <si>
    <t xml:space="preserve">Assistenza generale alle commissioni consiliari    </t>
  </si>
  <si>
    <t>SPESA PER LA COLLOCAZIONE DI LAPIDI COMMEMORATIVE E LA REALIZZAZIONE DI MONUMENTI CHE VALORIZZINO L'IDENTITA' TOSCANA E LA MEMORIA STORICA DELLA TOSCANA L.R. 56/2012</t>
  </si>
  <si>
    <t>CONTRIBUTO PER LE SPESE DI FUNZIONAMENTO DELLA FONDAZIONE PER LA FORMAZIONE POLITICA E ISTITUZIONALE L.R. 79/2020</t>
  </si>
  <si>
    <t>SERVIZI AGENZIA GIORNALISTICA - ACCESSO A BANCHE DATI E PUBBLICAZIONE ON LINE</t>
  </si>
  <si>
    <t xml:space="preserve">Ufficio stampa. Eventi istituzionali di carattere educativo. Enti associati partecipati                  </t>
  </si>
  <si>
    <t>TRASMISSIONI RADIO E TV</t>
  </si>
  <si>
    <t xml:space="preserve">Ufficio stampa. Eventi istituzionali di carattere educativo. Enti associati partecipati          </t>
  </si>
  <si>
    <t>SERVIZIO DI RASSEGNA STAMPA</t>
  </si>
  <si>
    <t>NOLEGGIO IMPIANTI E MACCHINARI PER ACCESSO E CONSULTAZIONE DI AGENZIE STAMPA</t>
  </si>
  <si>
    <t>Descrizione modificata</t>
  </si>
  <si>
    <t xml:space="preserve">Modifica descrizione capitoli e attribuzione dei capitoli ai Settori conseguente al decreto del Segretario generale n 46/2021 </t>
  </si>
  <si>
    <t xml:space="preserve">Attribuzione capitoli ai Settori conseguente al decreto del Segretario generale n 46/2021  </t>
  </si>
</sst>
</file>

<file path=xl/styles.xml><?xml version="1.0" encoding="utf-8"?>
<styleSheet xmlns="http://schemas.openxmlformats.org/spreadsheetml/2006/main">
  <numFmts count="2">
    <numFmt numFmtId="179" formatCode="_(* #,##0.00_);_(* \(#,##0.00\);_(* &quot;-&quot;??_);_(@_)"/>
    <numFmt numFmtId="185" formatCode="#,##0.00\ _€"/>
  </numFmts>
  <fonts count="13">
    <font>
      <sz val="10"/>
      <name val="Arial"/>
    </font>
    <font>
      <sz val="10"/>
      <name val="Arial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8"/>
      <name val="Calibri"/>
      <family val="2"/>
    </font>
    <font>
      <b/>
      <u/>
      <sz val="18"/>
      <name val="Calibri"/>
      <family val="2"/>
    </font>
    <font>
      <b/>
      <sz val="18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i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" fontId="4" fillId="0" borderId="7" xfId="0" quotePrefix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9" fontId="4" fillId="0" borderId="2" xfId="1" applyFont="1" applyBorder="1" applyAlignment="1">
      <alignment horizontal="right" vertical="center" wrapText="1"/>
    </xf>
    <xf numFmtId="179" fontId="4" fillId="0" borderId="4" xfId="1" applyFont="1" applyBorder="1" applyAlignment="1">
      <alignment horizontal="right" vertical="center" wrapText="1"/>
    </xf>
    <xf numFmtId="179" fontId="5" fillId="0" borderId="2" xfId="1" applyFont="1" applyBorder="1" applyAlignment="1">
      <alignment horizontal="right" vertical="center" wrapText="1"/>
    </xf>
    <xf numFmtId="179" fontId="4" fillId="0" borderId="1" xfId="1" applyFont="1" applyBorder="1" applyAlignment="1">
      <alignment horizontal="right" vertical="center" wrapText="1"/>
    </xf>
    <xf numFmtId="179" fontId="4" fillId="0" borderId="7" xfId="1" applyFont="1" applyBorder="1" applyAlignment="1">
      <alignment horizontal="right" vertical="center" wrapText="1"/>
    </xf>
    <xf numFmtId="179" fontId="3" fillId="0" borderId="1" xfId="1" applyFont="1" applyBorder="1" applyAlignment="1">
      <alignment horizontal="right" vertical="center" wrapText="1"/>
    </xf>
    <xf numFmtId="16" fontId="5" fillId="0" borderId="1" xfId="0" quotePrefix="1" applyNumberFormat="1" applyFont="1" applyBorder="1" applyAlignment="1">
      <alignment horizontal="right" vertical="center" wrapText="1"/>
    </xf>
    <xf numFmtId="185" fontId="4" fillId="0" borderId="2" xfId="1" applyNumberFormat="1" applyFont="1" applyBorder="1" applyAlignment="1">
      <alignment horizontal="right" vertical="center" wrapText="1"/>
    </xf>
    <xf numFmtId="185" fontId="5" fillId="0" borderId="2" xfId="1" applyNumberFormat="1" applyFont="1" applyBorder="1" applyAlignment="1">
      <alignment horizontal="right" vertical="center" wrapText="1"/>
    </xf>
    <xf numFmtId="185" fontId="4" fillId="0" borderId="4" xfId="1" applyNumberFormat="1" applyFont="1" applyBorder="1" applyAlignment="1">
      <alignment horizontal="right" vertical="center" wrapText="1"/>
    </xf>
    <xf numFmtId="179" fontId="2" fillId="0" borderId="0" xfId="1" applyFont="1" applyAlignment="1">
      <alignment horizontal="right" vertical="center" wrapText="1"/>
    </xf>
    <xf numFmtId="179" fontId="3" fillId="2" borderId="1" xfId="1" applyFont="1" applyFill="1" applyBorder="1" applyAlignment="1">
      <alignment horizontal="right" vertical="center" wrapText="1"/>
    </xf>
    <xf numFmtId="179" fontId="4" fillId="0" borderId="9" xfId="1" applyFont="1" applyBorder="1" applyAlignment="1">
      <alignment horizontal="right" vertical="center" wrapText="1"/>
    </xf>
    <xf numFmtId="185" fontId="9" fillId="0" borderId="2" xfId="1" applyNumberFormat="1" applyFont="1" applyBorder="1" applyAlignment="1">
      <alignment horizontal="right" vertical="center" wrapText="1"/>
    </xf>
    <xf numFmtId="185" fontId="11" fillId="0" borderId="1" xfId="1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85" fontId="10" fillId="0" borderId="1" xfId="1" applyNumberFormat="1" applyFont="1" applyBorder="1" applyAlignment="1">
      <alignment horizontal="right" vertical="center" wrapText="1"/>
    </xf>
    <xf numFmtId="185" fontId="9" fillId="0" borderId="4" xfId="1" applyNumberFormat="1" applyFont="1" applyBorder="1" applyAlignment="1">
      <alignment horizontal="right" vertical="center" wrapText="1"/>
    </xf>
    <xf numFmtId="185" fontId="9" fillId="0" borderId="3" xfId="1" applyNumberFormat="1" applyFont="1" applyBorder="1" applyAlignment="1">
      <alignment horizontal="right" vertical="center" wrapText="1"/>
    </xf>
    <xf numFmtId="179" fontId="5" fillId="0" borderId="1" xfId="1" applyFont="1" applyBorder="1" applyAlignment="1">
      <alignment horizontal="right" vertical="center" wrapText="1"/>
    </xf>
    <xf numFmtId="179" fontId="4" fillId="0" borderId="3" xfId="1" applyFont="1" applyBorder="1" applyAlignment="1">
      <alignment horizontal="right" vertical="center" wrapText="1"/>
    </xf>
    <xf numFmtId="179" fontId="4" fillId="0" borderId="5" xfId="1" applyFont="1" applyBorder="1" applyAlignment="1">
      <alignment horizontal="right" vertical="center" wrapText="1"/>
    </xf>
    <xf numFmtId="179" fontId="5" fillId="0" borderId="6" xfId="1" applyFont="1" applyBorder="1" applyAlignment="1">
      <alignment horizontal="right" vertical="center" wrapText="1"/>
    </xf>
    <xf numFmtId="179" fontId="4" fillId="0" borderId="10" xfId="1" applyFont="1" applyBorder="1" applyAlignment="1">
      <alignment horizontal="right" vertical="center" wrapText="1"/>
    </xf>
    <xf numFmtId="179" fontId="4" fillId="0" borderId="6" xfId="1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179" fontId="2" fillId="0" borderId="1" xfId="1" applyFont="1" applyBorder="1" applyAlignment="1">
      <alignment horizontal="right" vertical="center" wrapText="1"/>
    </xf>
    <xf numFmtId="185" fontId="5" fillId="0" borderId="1" xfId="1" applyNumberFormat="1" applyFont="1" applyBorder="1" applyAlignment="1">
      <alignment horizontal="right" vertical="center" wrapText="1"/>
    </xf>
    <xf numFmtId="179" fontId="2" fillId="0" borderId="6" xfId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zoomScale="60" zoomScaleNormal="60" workbookViewId="0">
      <selection activeCell="E17" sqref="E17"/>
    </sheetView>
  </sheetViews>
  <sheetFormatPr defaultColWidth="17.6640625" defaultRowHeight="15"/>
  <cols>
    <col min="1" max="1" width="19.6640625" style="1" customWidth="1"/>
    <col min="2" max="2" width="28" style="1" customWidth="1"/>
    <col min="3" max="3" width="112.5546875" style="1" customWidth="1"/>
    <col min="4" max="4" width="36" style="1" customWidth="1"/>
    <col min="5" max="5" width="31" style="2" customWidth="1"/>
    <col min="6" max="6" width="22.44140625" style="2" customWidth="1"/>
    <col min="7" max="8" width="23" style="2" customWidth="1"/>
    <col min="9" max="9" width="38.6640625" style="1" customWidth="1"/>
    <col min="10" max="10" width="35.5546875" style="1" customWidth="1"/>
    <col min="11" max="16384" width="17.6640625" style="1"/>
  </cols>
  <sheetData>
    <row r="1" spans="1:9" ht="23.4">
      <c r="A1" s="21" t="s">
        <v>57</v>
      </c>
      <c r="I1" s="23" t="s">
        <v>30</v>
      </c>
    </row>
    <row r="3" spans="1:9" ht="72.75" customHeight="1">
      <c r="A3" s="3" t="s">
        <v>49</v>
      </c>
      <c r="B3" s="3" t="s">
        <v>0</v>
      </c>
      <c r="C3" s="3" t="s">
        <v>1</v>
      </c>
      <c r="D3" s="3" t="s">
        <v>111</v>
      </c>
      <c r="E3" s="4" t="s">
        <v>50</v>
      </c>
      <c r="F3" s="4" t="s">
        <v>51</v>
      </c>
      <c r="G3" s="4" t="s">
        <v>32</v>
      </c>
      <c r="H3" s="4" t="s">
        <v>52</v>
      </c>
      <c r="I3" s="3" t="s">
        <v>27</v>
      </c>
    </row>
    <row r="4" spans="1:9" ht="122.25" customHeight="1">
      <c r="A4" s="12" t="s">
        <v>37</v>
      </c>
      <c r="B4" s="12" t="s">
        <v>3</v>
      </c>
      <c r="C4" s="12" t="s">
        <v>38</v>
      </c>
      <c r="D4" s="58" t="s">
        <v>114</v>
      </c>
      <c r="E4" s="6">
        <v>1500000</v>
      </c>
      <c r="F4" s="27">
        <v>0</v>
      </c>
      <c r="G4" s="6" t="s">
        <v>31</v>
      </c>
      <c r="H4" s="7" t="s">
        <v>31</v>
      </c>
      <c r="I4" s="62" t="s">
        <v>89</v>
      </c>
    </row>
    <row r="5" spans="1:9" ht="97.5" customHeight="1">
      <c r="A5" s="12" t="s">
        <v>39</v>
      </c>
      <c r="B5" s="12" t="s">
        <v>3</v>
      </c>
      <c r="C5" s="12" t="s">
        <v>40</v>
      </c>
      <c r="D5" s="59"/>
      <c r="E5" s="6">
        <v>2948456.4</v>
      </c>
      <c r="F5" s="28">
        <v>0</v>
      </c>
      <c r="G5" s="10"/>
      <c r="H5" s="11"/>
      <c r="I5" s="62"/>
    </row>
    <row r="6" spans="1:9" ht="39.75" customHeight="1">
      <c r="A6" s="12"/>
      <c r="B6" s="12"/>
      <c r="C6" s="33" t="s">
        <v>35</v>
      </c>
      <c r="D6" s="59"/>
      <c r="E6" s="9">
        <f>SUM(E4:E5)</f>
        <v>4448456.4000000004</v>
      </c>
      <c r="F6" s="29">
        <f>SUM(F4:F5)</f>
        <v>0</v>
      </c>
      <c r="G6" s="10"/>
      <c r="H6" s="11"/>
      <c r="I6" s="62"/>
    </row>
    <row r="7" spans="1:9" ht="73.5" customHeight="1">
      <c r="A7" s="12" t="s">
        <v>41</v>
      </c>
      <c r="B7" s="12" t="s">
        <v>3</v>
      </c>
      <c r="C7" s="12" t="s">
        <v>42</v>
      </c>
      <c r="D7" s="59"/>
      <c r="E7" s="6">
        <v>161128.84</v>
      </c>
      <c r="F7" s="28">
        <v>0</v>
      </c>
      <c r="G7" s="10"/>
      <c r="H7" s="11"/>
      <c r="I7" s="62"/>
    </row>
    <row r="8" spans="1:9" ht="61.2">
      <c r="A8" s="12" t="s">
        <v>43</v>
      </c>
      <c r="B8" s="12" t="s">
        <v>3</v>
      </c>
      <c r="C8" s="12" t="s">
        <v>44</v>
      </c>
      <c r="D8" s="59"/>
      <c r="E8" s="6">
        <v>19009.689999999999</v>
      </c>
      <c r="F8" s="28">
        <v>0</v>
      </c>
      <c r="G8" s="10" t="s">
        <v>31</v>
      </c>
      <c r="H8" s="11" t="s">
        <v>31</v>
      </c>
      <c r="I8" s="62"/>
    </row>
    <row r="9" spans="1:9" ht="64.5" customHeight="1">
      <c r="A9" s="12" t="s">
        <v>45</v>
      </c>
      <c r="B9" s="12" t="s">
        <v>3</v>
      </c>
      <c r="C9" s="12" t="s">
        <v>46</v>
      </c>
      <c r="D9" s="59"/>
      <c r="E9" s="6">
        <v>10000</v>
      </c>
      <c r="F9" s="30">
        <v>0</v>
      </c>
      <c r="G9" s="14"/>
      <c r="H9" s="15"/>
      <c r="I9" s="62"/>
    </row>
    <row r="10" spans="1:9" ht="64.5" customHeight="1">
      <c r="A10" s="25" t="s">
        <v>47</v>
      </c>
      <c r="B10" s="12" t="s">
        <v>3</v>
      </c>
      <c r="C10" s="25" t="s">
        <v>48</v>
      </c>
      <c r="D10" s="59"/>
      <c r="E10" s="6">
        <v>23322.39</v>
      </c>
      <c r="F10" s="31">
        <v>0</v>
      </c>
      <c r="G10" s="16"/>
      <c r="H10" s="17"/>
      <c r="I10" s="62"/>
    </row>
    <row r="11" spans="1:9" ht="64.5" customHeight="1">
      <c r="A11" s="25" t="s">
        <v>53</v>
      </c>
      <c r="B11" s="12" t="s">
        <v>3</v>
      </c>
      <c r="C11" s="25" t="s">
        <v>55</v>
      </c>
      <c r="D11" s="59"/>
      <c r="E11" s="6">
        <v>75368.160000000003</v>
      </c>
      <c r="F11" s="30">
        <v>0</v>
      </c>
      <c r="G11" s="16"/>
      <c r="H11" s="17"/>
      <c r="I11" s="62"/>
    </row>
    <row r="12" spans="1:9" ht="64.5" customHeight="1">
      <c r="A12" s="25" t="s">
        <v>54</v>
      </c>
      <c r="B12" s="12" t="s">
        <v>3</v>
      </c>
      <c r="C12" s="25" t="s">
        <v>56</v>
      </c>
      <c r="D12" s="60"/>
      <c r="E12" s="6">
        <v>50000</v>
      </c>
      <c r="F12" s="30">
        <v>0</v>
      </c>
      <c r="G12" s="16"/>
      <c r="H12" s="17"/>
      <c r="I12" s="62"/>
    </row>
    <row r="13" spans="1:9" ht="34.5" customHeight="1">
      <c r="A13" s="12"/>
      <c r="B13" s="12"/>
      <c r="C13" s="33" t="s">
        <v>36</v>
      </c>
      <c r="D13" s="33"/>
      <c r="E13" s="26">
        <f>SUM(E7:E12)</f>
        <v>338829.07999999996</v>
      </c>
      <c r="F13" s="30">
        <v>0</v>
      </c>
      <c r="G13" s="14"/>
      <c r="H13" s="14"/>
      <c r="I13" s="62"/>
    </row>
    <row r="14" spans="1:9" ht="44.25" customHeight="1">
      <c r="A14" s="13"/>
      <c r="B14" s="13"/>
      <c r="C14" s="18" t="s">
        <v>29</v>
      </c>
      <c r="D14" s="18"/>
      <c r="E14" s="19">
        <f>E13+E6</f>
        <v>4787285.4800000004</v>
      </c>
      <c r="F14" s="32">
        <f>F13+F6</f>
        <v>0</v>
      </c>
      <c r="G14" s="19" t="s">
        <v>31</v>
      </c>
      <c r="H14" s="19" t="s">
        <v>31</v>
      </c>
      <c r="I14" s="20" t="s">
        <v>31</v>
      </c>
    </row>
    <row r="15" spans="1:9" ht="44.25" customHeight="1"/>
    <row r="16" spans="1:9" ht="23.25" customHeight="1">
      <c r="A16" s="63" t="s">
        <v>143</v>
      </c>
      <c r="B16" s="63"/>
      <c r="C16" s="63"/>
      <c r="D16" s="63"/>
    </row>
    <row r="17" spans="1:7" ht="61.2">
      <c r="A17" s="8" t="s">
        <v>113</v>
      </c>
      <c r="B17" s="8" t="s">
        <v>110</v>
      </c>
      <c r="C17" s="8" t="s">
        <v>142</v>
      </c>
      <c r="D17" s="8" t="s">
        <v>112</v>
      </c>
    </row>
    <row r="18" spans="1:7" ht="81.599999999999994">
      <c r="A18" s="8">
        <v>3045</v>
      </c>
      <c r="B18" s="8" t="s">
        <v>97</v>
      </c>
      <c r="C18" s="8" t="s">
        <v>98</v>
      </c>
      <c r="D18" s="8" t="s">
        <v>99</v>
      </c>
    </row>
    <row r="19" spans="1:7" ht="81.599999999999994">
      <c r="A19" s="8" t="s">
        <v>100</v>
      </c>
      <c r="B19" s="8" t="s">
        <v>97</v>
      </c>
      <c r="C19" s="8" t="s">
        <v>101</v>
      </c>
      <c r="D19" s="8" t="s">
        <v>99</v>
      </c>
    </row>
    <row r="20" spans="1:7" ht="40.799999999999997">
      <c r="A20" s="8">
        <v>3055</v>
      </c>
      <c r="B20" s="8" t="s">
        <v>97</v>
      </c>
      <c r="C20" s="8" t="s">
        <v>102</v>
      </c>
      <c r="D20" s="8" t="s">
        <v>103</v>
      </c>
    </row>
    <row r="21" spans="1:7" ht="40.799999999999997">
      <c r="A21" s="8">
        <v>4004</v>
      </c>
      <c r="B21" s="8" t="s">
        <v>97</v>
      </c>
      <c r="C21" s="8" t="s">
        <v>104</v>
      </c>
      <c r="D21" s="8" t="s">
        <v>103</v>
      </c>
    </row>
    <row r="22" spans="1:7" ht="61.2">
      <c r="A22" s="8">
        <v>3013</v>
      </c>
      <c r="B22" s="8" t="s">
        <v>97</v>
      </c>
      <c r="C22" s="8" t="s">
        <v>105</v>
      </c>
      <c r="D22" s="8" t="s">
        <v>106</v>
      </c>
      <c r="G22" s="61" t="s">
        <v>31</v>
      </c>
    </row>
    <row r="23" spans="1:7" ht="61.2">
      <c r="A23" s="8">
        <v>3034</v>
      </c>
      <c r="B23" s="8" t="s">
        <v>97</v>
      </c>
      <c r="C23" s="8" t="s">
        <v>107</v>
      </c>
      <c r="D23" s="8" t="s">
        <v>106</v>
      </c>
      <c r="G23" s="61"/>
    </row>
    <row r="24" spans="1:7" ht="61.2">
      <c r="A24" s="56">
        <v>3022</v>
      </c>
      <c r="B24" s="56" t="s">
        <v>97</v>
      </c>
      <c r="C24" s="56" t="s">
        <v>108</v>
      </c>
      <c r="D24" s="56" t="s">
        <v>109</v>
      </c>
      <c r="G24" s="61"/>
    </row>
  </sheetData>
  <mergeCells count="4">
    <mergeCell ref="D4:D12"/>
    <mergeCell ref="G22:G24"/>
    <mergeCell ref="I4:I13"/>
    <mergeCell ref="A16:D16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2"/>
  <sheetViews>
    <sheetView topLeftCell="E51" zoomScale="70" zoomScaleNormal="70" workbookViewId="0">
      <selection activeCell="E68" sqref="E68"/>
    </sheetView>
  </sheetViews>
  <sheetFormatPr defaultColWidth="9.109375" defaultRowHeight="15"/>
  <cols>
    <col min="1" max="1" width="18.6640625" style="1" customWidth="1"/>
    <col min="2" max="2" width="24.44140625" style="1" customWidth="1"/>
    <col min="3" max="3" width="132.88671875" style="1" customWidth="1"/>
    <col min="4" max="4" width="46.6640625" style="1" customWidth="1"/>
    <col min="5" max="5" width="17.44140625" style="1" customWidth="1"/>
    <col min="6" max="6" width="15.109375" style="1" customWidth="1"/>
    <col min="7" max="7" width="13.44140625" style="1" customWidth="1"/>
    <col min="8" max="8" width="17.5546875" style="1" customWidth="1"/>
    <col min="9" max="9" width="19.5546875" style="1" customWidth="1"/>
    <col min="10" max="10" width="26.5546875" style="2" customWidth="1"/>
    <col min="11" max="11" width="24.5546875" style="2" customWidth="1"/>
    <col min="12" max="13" width="20.6640625" style="37" customWidth="1"/>
    <col min="14" max="14" width="101.88671875" style="1" customWidth="1"/>
    <col min="15" max="15" width="42" style="1" customWidth="1"/>
    <col min="16" max="16384" width="9.109375" style="1"/>
  </cols>
  <sheetData>
    <row r="1" spans="1:14" ht="23.4">
      <c r="A1" s="21" t="s">
        <v>57</v>
      </c>
      <c r="J1" s="1"/>
      <c r="K1" s="1"/>
      <c r="L1" s="1"/>
      <c r="N1" s="22" t="s">
        <v>30</v>
      </c>
    </row>
    <row r="3" spans="1:14" s="24" customFormat="1" ht="63">
      <c r="A3" s="3" t="s">
        <v>33</v>
      </c>
      <c r="B3" s="3" t="s">
        <v>0</v>
      </c>
      <c r="C3" s="3" t="s">
        <v>1</v>
      </c>
      <c r="D3" s="3" t="s">
        <v>111</v>
      </c>
      <c r="E3" s="3" t="s">
        <v>91</v>
      </c>
      <c r="F3" s="3" t="s">
        <v>90</v>
      </c>
      <c r="G3" s="3" t="s">
        <v>2</v>
      </c>
      <c r="H3" s="3" t="s">
        <v>28</v>
      </c>
      <c r="I3" s="3" t="s">
        <v>34</v>
      </c>
      <c r="J3" s="4" t="s">
        <v>88</v>
      </c>
      <c r="K3" s="4" t="s">
        <v>51</v>
      </c>
      <c r="L3" s="38" t="s">
        <v>32</v>
      </c>
      <c r="M3" s="38" t="s">
        <v>52</v>
      </c>
      <c r="N3" s="3" t="s">
        <v>27</v>
      </c>
    </row>
    <row r="4" spans="1:14" ht="61.2">
      <c r="A4" s="5">
        <v>10612</v>
      </c>
      <c r="B4" s="5" t="s">
        <v>3</v>
      </c>
      <c r="C4" s="5" t="s">
        <v>22</v>
      </c>
      <c r="D4" s="5" t="s">
        <v>114</v>
      </c>
      <c r="E4" s="5">
        <v>2000</v>
      </c>
      <c r="F4" s="5">
        <v>2003</v>
      </c>
      <c r="G4" s="5">
        <v>1</v>
      </c>
      <c r="H4" s="5">
        <v>110</v>
      </c>
      <c r="I4" s="5">
        <v>1100102</v>
      </c>
      <c r="J4" s="34">
        <v>1500000</v>
      </c>
      <c r="K4" s="34">
        <v>1500000</v>
      </c>
      <c r="L4" s="27">
        <v>0</v>
      </c>
      <c r="M4" s="47">
        <v>0</v>
      </c>
      <c r="N4" s="87" t="s">
        <v>89</v>
      </c>
    </row>
    <row r="5" spans="1:14" ht="40.799999999999997">
      <c r="A5" s="5">
        <v>10335</v>
      </c>
      <c r="B5" s="5" t="s">
        <v>3</v>
      </c>
      <c r="C5" s="5" t="s">
        <v>9</v>
      </c>
      <c r="D5" s="5" t="s">
        <v>115</v>
      </c>
      <c r="E5" s="5">
        <v>2000</v>
      </c>
      <c r="F5" s="5">
        <v>2003</v>
      </c>
      <c r="G5" s="5">
        <v>1</v>
      </c>
      <c r="H5" s="5">
        <v>110</v>
      </c>
      <c r="I5" s="5">
        <v>1100102</v>
      </c>
      <c r="J5" s="34">
        <v>2948456.4</v>
      </c>
      <c r="K5" s="34">
        <v>2948456.4</v>
      </c>
      <c r="L5" s="28">
        <v>0</v>
      </c>
      <c r="M5" s="48">
        <v>0</v>
      </c>
      <c r="N5" s="88"/>
    </row>
    <row r="6" spans="1:14" s="24" customFormat="1" ht="21">
      <c r="A6" s="67" t="s">
        <v>35</v>
      </c>
      <c r="B6" s="67"/>
      <c r="C6" s="67"/>
      <c r="D6" s="67"/>
      <c r="E6" s="67"/>
      <c r="F6" s="67"/>
      <c r="G6" s="67"/>
      <c r="H6" s="67"/>
      <c r="I6" s="68"/>
      <c r="J6" s="40">
        <f>SUM(J4:J5)</f>
        <v>4448456.4000000004</v>
      </c>
      <c r="K6" s="45">
        <f>SUM(K4:K5)</f>
        <v>4448456.4000000004</v>
      </c>
      <c r="L6" s="46">
        <f>SUM(L4:L5)</f>
        <v>0</v>
      </c>
      <c r="M6" s="49">
        <f>SUM(M4:M5)</f>
        <v>0</v>
      </c>
      <c r="N6" s="88"/>
    </row>
    <row r="7" spans="1:14" ht="20.399999999999999">
      <c r="A7" s="5">
        <v>10133</v>
      </c>
      <c r="B7" s="5" t="s">
        <v>3</v>
      </c>
      <c r="C7" s="5" t="s">
        <v>6</v>
      </c>
      <c r="D7" s="81" t="s">
        <v>116</v>
      </c>
      <c r="E7" s="5">
        <v>100</v>
      </c>
      <c r="F7" s="5">
        <v>101</v>
      </c>
      <c r="G7" s="5">
        <v>1</v>
      </c>
      <c r="H7" s="5">
        <v>103</v>
      </c>
      <c r="I7" s="5">
        <v>1030299</v>
      </c>
      <c r="J7" s="34">
        <v>74140.960000000006</v>
      </c>
      <c r="K7" s="34">
        <v>74140.960000000006</v>
      </c>
      <c r="L7" s="39">
        <v>0</v>
      </c>
      <c r="M7" s="50">
        <v>0</v>
      </c>
      <c r="N7" s="88"/>
    </row>
    <row r="8" spans="1:14" ht="40.799999999999997">
      <c r="A8" s="5">
        <v>10135</v>
      </c>
      <c r="B8" s="5" t="s">
        <v>3</v>
      </c>
      <c r="C8" s="5" t="s">
        <v>7</v>
      </c>
      <c r="D8" s="82"/>
      <c r="E8" s="5">
        <v>100</v>
      </c>
      <c r="F8" s="5">
        <v>103</v>
      </c>
      <c r="G8" s="5">
        <v>1</v>
      </c>
      <c r="H8" s="5">
        <v>103</v>
      </c>
      <c r="I8" s="5">
        <v>1030213</v>
      </c>
      <c r="J8" s="34">
        <v>1447.54</v>
      </c>
      <c r="K8" s="34">
        <v>1447.54</v>
      </c>
      <c r="L8" s="27">
        <v>0</v>
      </c>
      <c r="M8" s="47">
        <v>0</v>
      </c>
      <c r="N8" s="88"/>
    </row>
    <row r="9" spans="1:14" ht="65.25" customHeight="1">
      <c r="A9" s="5">
        <v>10136</v>
      </c>
      <c r="B9" s="5" t="s">
        <v>3</v>
      </c>
      <c r="C9" s="5" t="s">
        <v>8</v>
      </c>
      <c r="D9" s="82"/>
      <c r="E9" s="5">
        <v>100</v>
      </c>
      <c r="F9" s="5">
        <v>101</v>
      </c>
      <c r="G9" s="5">
        <v>1</v>
      </c>
      <c r="H9" s="5">
        <v>104</v>
      </c>
      <c r="I9" s="5">
        <v>1040102</v>
      </c>
      <c r="J9" s="34">
        <v>16600.2</v>
      </c>
      <c r="K9" s="34">
        <v>16600.2</v>
      </c>
      <c r="L9" s="27">
        <v>0</v>
      </c>
      <c r="M9" s="47">
        <v>0</v>
      </c>
      <c r="N9" s="88"/>
    </row>
    <row r="10" spans="1:14" ht="65.25" customHeight="1">
      <c r="A10" s="5">
        <v>10507</v>
      </c>
      <c r="B10" s="5" t="s">
        <v>3</v>
      </c>
      <c r="C10" s="5" t="s">
        <v>65</v>
      </c>
      <c r="D10" s="82"/>
      <c r="E10" s="5">
        <v>100</v>
      </c>
      <c r="F10" s="5">
        <v>101</v>
      </c>
      <c r="G10" s="5">
        <v>1</v>
      </c>
      <c r="H10" s="5">
        <v>103</v>
      </c>
      <c r="I10" s="5">
        <v>1030202</v>
      </c>
      <c r="J10" s="34">
        <v>1246.49</v>
      </c>
      <c r="K10" s="34">
        <v>1246.49</v>
      </c>
      <c r="L10" s="27">
        <v>0</v>
      </c>
      <c r="M10" s="47">
        <v>0</v>
      </c>
      <c r="N10" s="88"/>
    </row>
    <row r="11" spans="1:14" ht="65.25" customHeight="1">
      <c r="A11" s="5">
        <v>10508</v>
      </c>
      <c r="B11" s="5" t="s">
        <v>3</v>
      </c>
      <c r="C11" s="5" t="s">
        <v>66</v>
      </c>
      <c r="D11" s="83"/>
      <c r="E11" s="5">
        <v>100</v>
      </c>
      <c r="F11" s="5">
        <v>101</v>
      </c>
      <c r="G11" s="5">
        <v>1</v>
      </c>
      <c r="H11" s="5">
        <v>103</v>
      </c>
      <c r="I11" s="5">
        <v>1030202</v>
      </c>
      <c r="J11" s="34">
        <v>6000</v>
      </c>
      <c r="K11" s="34">
        <v>6000</v>
      </c>
      <c r="L11" s="27">
        <v>0</v>
      </c>
      <c r="M11" s="47">
        <v>0</v>
      </c>
      <c r="N11" s="88"/>
    </row>
    <row r="12" spans="1:14" ht="64.5" customHeight="1">
      <c r="A12" s="5">
        <v>10510</v>
      </c>
      <c r="B12" s="5" t="s">
        <v>3</v>
      </c>
      <c r="C12" s="5" t="s">
        <v>12</v>
      </c>
      <c r="D12" s="8" t="s">
        <v>106</v>
      </c>
      <c r="E12" s="5">
        <v>100</v>
      </c>
      <c r="F12" s="5">
        <v>110</v>
      </c>
      <c r="G12" s="5">
        <v>1</v>
      </c>
      <c r="H12" s="5">
        <v>103</v>
      </c>
      <c r="I12" s="5">
        <v>1030212</v>
      </c>
      <c r="J12" s="34">
        <v>6000</v>
      </c>
      <c r="K12" s="34">
        <v>6000</v>
      </c>
      <c r="L12" s="27">
        <v>0</v>
      </c>
      <c r="M12" s="47">
        <v>0</v>
      </c>
      <c r="N12" s="88"/>
    </row>
    <row r="13" spans="1:14" ht="39" customHeight="1">
      <c r="A13" s="5">
        <v>10511</v>
      </c>
      <c r="B13" s="5" t="s">
        <v>3</v>
      </c>
      <c r="C13" s="5" t="s">
        <v>13</v>
      </c>
      <c r="D13" s="5" t="s">
        <v>114</v>
      </c>
      <c r="E13" s="5">
        <v>100</v>
      </c>
      <c r="F13" s="5">
        <v>110</v>
      </c>
      <c r="G13" s="5">
        <v>1</v>
      </c>
      <c r="H13" s="5">
        <v>102</v>
      </c>
      <c r="I13" s="5">
        <v>1020101</v>
      </c>
      <c r="J13" s="34">
        <v>765</v>
      </c>
      <c r="K13" s="34">
        <v>765</v>
      </c>
      <c r="L13" s="27">
        <v>0</v>
      </c>
      <c r="M13" s="47">
        <v>0</v>
      </c>
      <c r="N13" s="88"/>
    </row>
    <row r="14" spans="1:14" ht="39" customHeight="1">
      <c r="A14" s="5">
        <v>10512</v>
      </c>
      <c r="B14" s="5" t="s">
        <v>3</v>
      </c>
      <c r="C14" s="5" t="s">
        <v>14</v>
      </c>
      <c r="D14" s="5" t="s">
        <v>114</v>
      </c>
      <c r="E14" s="5">
        <v>100</v>
      </c>
      <c r="F14" s="5">
        <v>110</v>
      </c>
      <c r="G14" s="5">
        <v>1</v>
      </c>
      <c r="H14" s="5">
        <v>101</v>
      </c>
      <c r="I14" s="5">
        <v>1010201</v>
      </c>
      <c r="J14" s="34">
        <v>200</v>
      </c>
      <c r="K14" s="34">
        <v>200</v>
      </c>
      <c r="L14" s="27">
        <v>0</v>
      </c>
      <c r="M14" s="47">
        <v>0</v>
      </c>
      <c r="N14" s="88"/>
    </row>
    <row r="15" spans="1:14" ht="39" customHeight="1">
      <c r="A15" s="5">
        <v>10531</v>
      </c>
      <c r="B15" s="5" t="s">
        <v>3</v>
      </c>
      <c r="C15" s="5" t="s">
        <v>67</v>
      </c>
      <c r="D15" s="81" t="s">
        <v>116</v>
      </c>
      <c r="E15" s="5">
        <v>100</v>
      </c>
      <c r="F15" s="5">
        <v>101</v>
      </c>
      <c r="G15" s="5">
        <v>1</v>
      </c>
      <c r="H15" s="5">
        <v>103</v>
      </c>
      <c r="I15" s="5">
        <v>1030211</v>
      </c>
      <c r="J15" s="34">
        <v>1700</v>
      </c>
      <c r="K15" s="34">
        <v>1700</v>
      </c>
      <c r="L15" s="27">
        <v>0</v>
      </c>
      <c r="M15" s="47">
        <v>0</v>
      </c>
      <c r="N15" s="88"/>
    </row>
    <row r="16" spans="1:14" ht="39" customHeight="1">
      <c r="A16" s="5">
        <v>10597</v>
      </c>
      <c r="B16" s="5" t="s">
        <v>3</v>
      </c>
      <c r="C16" s="5" t="s">
        <v>18</v>
      </c>
      <c r="D16" s="83"/>
      <c r="E16" s="5">
        <v>100</v>
      </c>
      <c r="F16" s="5">
        <v>101</v>
      </c>
      <c r="G16" s="5">
        <v>1</v>
      </c>
      <c r="H16" s="5">
        <v>103</v>
      </c>
      <c r="I16" s="5">
        <v>1030102</v>
      </c>
      <c r="J16" s="34">
        <v>727.56</v>
      </c>
      <c r="K16" s="34">
        <v>727.56</v>
      </c>
      <c r="L16" s="27">
        <v>0</v>
      </c>
      <c r="M16" s="47">
        <v>0</v>
      </c>
      <c r="N16" s="88"/>
    </row>
    <row r="17" spans="1:14" ht="39" customHeight="1">
      <c r="A17" s="5">
        <v>10598</v>
      </c>
      <c r="B17" s="5" t="s">
        <v>3</v>
      </c>
      <c r="C17" s="5" t="s">
        <v>19</v>
      </c>
      <c r="D17" s="5" t="s">
        <v>114</v>
      </c>
      <c r="E17" s="5">
        <v>100</v>
      </c>
      <c r="F17" s="5">
        <v>101</v>
      </c>
      <c r="G17" s="5">
        <v>1</v>
      </c>
      <c r="H17" s="5">
        <v>102</v>
      </c>
      <c r="I17" s="5">
        <v>1020101</v>
      </c>
      <c r="J17" s="34">
        <v>100</v>
      </c>
      <c r="K17" s="34">
        <v>100</v>
      </c>
      <c r="L17" s="27">
        <v>0</v>
      </c>
      <c r="M17" s="47">
        <v>0</v>
      </c>
      <c r="N17" s="88"/>
    </row>
    <row r="18" spans="1:14" ht="39" customHeight="1">
      <c r="A18" s="5">
        <v>10604</v>
      </c>
      <c r="B18" s="5" t="s">
        <v>3</v>
      </c>
      <c r="C18" s="5" t="s">
        <v>20</v>
      </c>
      <c r="D18" s="5" t="s">
        <v>114</v>
      </c>
      <c r="E18" s="5">
        <v>100</v>
      </c>
      <c r="F18" s="5">
        <v>101</v>
      </c>
      <c r="G18" s="5">
        <v>1</v>
      </c>
      <c r="H18" s="5">
        <v>102</v>
      </c>
      <c r="I18" s="5">
        <v>1020101</v>
      </c>
      <c r="J18" s="34">
        <v>262.73</v>
      </c>
      <c r="K18" s="34">
        <v>262.73</v>
      </c>
      <c r="L18" s="27">
        <v>0</v>
      </c>
      <c r="M18" s="47">
        <v>0</v>
      </c>
      <c r="N18" s="88"/>
    </row>
    <row r="19" spans="1:14" ht="40.799999999999997">
      <c r="A19" s="5">
        <v>10605</v>
      </c>
      <c r="B19" s="5" t="s">
        <v>3</v>
      </c>
      <c r="C19" s="5" t="s">
        <v>21</v>
      </c>
      <c r="D19" s="5" t="s">
        <v>114</v>
      </c>
      <c r="E19" s="5">
        <v>100</v>
      </c>
      <c r="F19" s="5">
        <v>101</v>
      </c>
      <c r="G19" s="5">
        <v>1</v>
      </c>
      <c r="H19" s="5">
        <v>103</v>
      </c>
      <c r="I19" s="5">
        <v>1030211</v>
      </c>
      <c r="J19" s="34">
        <v>310</v>
      </c>
      <c r="K19" s="34">
        <v>310</v>
      </c>
      <c r="L19" s="27">
        <v>0</v>
      </c>
      <c r="M19" s="47">
        <v>0</v>
      </c>
      <c r="N19" s="88"/>
    </row>
    <row r="20" spans="1:14" ht="40.799999999999997">
      <c r="A20" s="5">
        <v>10622</v>
      </c>
      <c r="B20" s="5" t="s">
        <v>3</v>
      </c>
      <c r="C20" s="5" t="s">
        <v>70</v>
      </c>
      <c r="D20" s="8" t="s">
        <v>106</v>
      </c>
      <c r="E20" s="5">
        <v>100</v>
      </c>
      <c r="F20" s="5">
        <v>110</v>
      </c>
      <c r="G20" s="5">
        <v>1</v>
      </c>
      <c r="H20" s="5">
        <v>109</v>
      </c>
      <c r="I20" s="5">
        <v>1090101</v>
      </c>
      <c r="J20" s="34">
        <v>6524.18</v>
      </c>
      <c r="K20" s="34">
        <v>6524.18</v>
      </c>
      <c r="L20" s="27">
        <v>0</v>
      </c>
      <c r="M20" s="47">
        <v>0</v>
      </c>
      <c r="N20" s="88"/>
    </row>
    <row r="21" spans="1:14" ht="20.399999999999999">
      <c r="A21" s="5">
        <v>10624</v>
      </c>
      <c r="B21" s="5" t="s">
        <v>3</v>
      </c>
      <c r="C21" s="5" t="s">
        <v>23</v>
      </c>
      <c r="D21" s="81" t="s">
        <v>116</v>
      </c>
      <c r="E21" s="5">
        <v>100</v>
      </c>
      <c r="F21" s="5">
        <v>101</v>
      </c>
      <c r="G21" s="5">
        <v>1</v>
      </c>
      <c r="H21" s="5">
        <v>103</v>
      </c>
      <c r="I21" s="5">
        <v>1030202</v>
      </c>
      <c r="J21" s="34">
        <v>30323.61</v>
      </c>
      <c r="K21" s="34">
        <v>30323.61</v>
      </c>
      <c r="L21" s="27">
        <v>0</v>
      </c>
      <c r="M21" s="47">
        <v>0</v>
      </c>
      <c r="N21" s="88"/>
    </row>
    <row r="22" spans="1:14" ht="40.799999999999997">
      <c r="A22" s="5">
        <v>10649</v>
      </c>
      <c r="B22" s="5" t="s">
        <v>3</v>
      </c>
      <c r="C22" s="5" t="s">
        <v>68</v>
      </c>
      <c r="D22" s="82"/>
      <c r="E22" s="5">
        <v>100</v>
      </c>
      <c r="F22" s="5">
        <v>101</v>
      </c>
      <c r="G22" s="5">
        <v>1</v>
      </c>
      <c r="H22" s="5">
        <v>102</v>
      </c>
      <c r="I22" s="5">
        <v>1020103</v>
      </c>
      <c r="J22" s="34">
        <v>1025.6400000000001</v>
      </c>
      <c r="K22" s="34">
        <v>1025.6400000000001</v>
      </c>
      <c r="L22" s="27">
        <v>0</v>
      </c>
      <c r="M22" s="47">
        <v>0</v>
      </c>
      <c r="N22" s="88"/>
    </row>
    <row r="23" spans="1:14" ht="40.799999999999997">
      <c r="A23" s="5">
        <v>10654</v>
      </c>
      <c r="B23" s="5" t="s">
        <v>3</v>
      </c>
      <c r="C23" s="5" t="s">
        <v>72</v>
      </c>
      <c r="D23" s="83"/>
      <c r="E23" s="5">
        <v>100</v>
      </c>
      <c r="F23" s="5">
        <v>101</v>
      </c>
      <c r="G23" s="5">
        <v>1</v>
      </c>
      <c r="H23" s="5">
        <v>103</v>
      </c>
      <c r="I23" s="5">
        <v>1030299</v>
      </c>
      <c r="J23" s="34">
        <v>7568.02</v>
      </c>
      <c r="K23" s="34">
        <v>7568.02</v>
      </c>
      <c r="L23" s="27">
        <v>0</v>
      </c>
      <c r="M23" s="47">
        <v>0</v>
      </c>
      <c r="N23" s="88"/>
    </row>
    <row r="24" spans="1:14" ht="20.399999999999999">
      <c r="A24" s="69" t="s">
        <v>80</v>
      </c>
      <c r="B24" s="70"/>
      <c r="C24" s="70"/>
      <c r="D24" s="70"/>
      <c r="E24" s="70"/>
      <c r="F24" s="70"/>
      <c r="G24" s="70"/>
      <c r="H24" s="70"/>
      <c r="I24" s="71"/>
      <c r="J24" s="35">
        <f>SUM(J7:J23)</f>
        <v>154941.93000000002</v>
      </c>
      <c r="K24" s="35">
        <f>SUM(K7:K23)</f>
        <v>154941.93000000002</v>
      </c>
      <c r="L24" s="27"/>
      <c r="M24" s="47"/>
      <c r="N24" s="88"/>
    </row>
    <row r="25" spans="1:14" ht="68.25" customHeight="1">
      <c r="A25" s="5">
        <v>20030</v>
      </c>
      <c r="B25" s="5" t="s">
        <v>3</v>
      </c>
      <c r="C25" s="5" t="s">
        <v>24</v>
      </c>
      <c r="D25" s="8" t="s">
        <v>106</v>
      </c>
      <c r="E25" s="5">
        <v>100</v>
      </c>
      <c r="F25" s="5">
        <v>108</v>
      </c>
      <c r="G25" s="5">
        <v>2</v>
      </c>
      <c r="H25" s="5">
        <v>202</v>
      </c>
      <c r="I25" s="5">
        <v>2020107</v>
      </c>
      <c r="J25" s="34">
        <v>6186.91</v>
      </c>
      <c r="K25" s="34">
        <v>6186.91</v>
      </c>
      <c r="L25" s="27">
        <v>0</v>
      </c>
      <c r="M25" s="47">
        <v>0</v>
      </c>
      <c r="N25" s="88"/>
    </row>
    <row r="26" spans="1:14" ht="20.399999999999999">
      <c r="A26" s="69" t="s">
        <v>79</v>
      </c>
      <c r="B26" s="70"/>
      <c r="C26" s="70"/>
      <c r="D26" s="70"/>
      <c r="E26" s="70"/>
      <c r="F26" s="70"/>
      <c r="G26" s="70"/>
      <c r="H26" s="70"/>
      <c r="I26" s="71"/>
      <c r="J26" s="35">
        <f>SUM(J25)</f>
        <v>6186.91</v>
      </c>
      <c r="K26" s="35">
        <f>SUM(K25)</f>
        <v>6186.91</v>
      </c>
      <c r="L26" s="27"/>
      <c r="M26" s="47"/>
      <c r="N26" s="88"/>
    </row>
    <row r="27" spans="1:14" ht="20.399999999999999">
      <c r="A27" s="66" t="s">
        <v>76</v>
      </c>
      <c r="B27" s="67"/>
      <c r="C27" s="67"/>
      <c r="D27" s="67"/>
      <c r="E27" s="67"/>
      <c r="F27" s="67"/>
      <c r="G27" s="67"/>
      <c r="H27" s="67"/>
      <c r="I27" s="68"/>
      <c r="J27" s="40">
        <f>J26+J24</f>
        <v>161128.84000000003</v>
      </c>
      <c r="K27" s="40">
        <f>K26+K24</f>
        <v>161128.84000000003</v>
      </c>
      <c r="L27" s="27"/>
      <c r="M27" s="47"/>
      <c r="N27" s="88"/>
    </row>
    <row r="28" spans="1:14" ht="40.799999999999997">
      <c r="A28" s="5">
        <v>10338</v>
      </c>
      <c r="B28" s="5" t="s">
        <v>3</v>
      </c>
      <c r="C28" s="5" t="s">
        <v>10</v>
      </c>
      <c r="D28" s="84" t="s">
        <v>118</v>
      </c>
      <c r="E28" s="5">
        <v>1200</v>
      </c>
      <c r="F28" s="5">
        <v>1210</v>
      </c>
      <c r="G28" s="5">
        <v>1</v>
      </c>
      <c r="H28" s="5">
        <v>104</v>
      </c>
      <c r="I28" s="5">
        <v>1040401</v>
      </c>
      <c r="J28" s="34">
        <v>5857.39</v>
      </c>
      <c r="K28" s="34">
        <v>5857.39</v>
      </c>
      <c r="L28" s="27">
        <v>0</v>
      </c>
      <c r="M28" s="47">
        <v>0</v>
      </c>
      <c r="N28" s="88"/>
    </row>
    <row r="29" spans="1:14" ht="40.799999999999997">
      <c r="A29" s="5">
        <v>10506</v>
      </c>
      <c r="B29" s="5" t="s">
        <v>3</v>
      </c>
      <c r="C29" s="5" t="s">
        <v>11</v>
      </c>
      <c r="D29" s="85"/>
      <c r="E29" s="5">
        <v>1100</v>
      </c>
      <c r="F29" s="5">
        <v>1102</v>
      </c>
      <c r="G29" s="5">
        <v>1</v>
      </c>
      <c r="H29" s="5">
        <v>104</v>
      </c>
      <c r="I29" s="5">
        <v>1040102</v>
      </c>
      <c r="J29" s="34">
        <v>5000</v>
      </c>
      <c r="K29" s="34">
        <v>5000</v>
      </c>
      <c r="L29" s="27">
        <v>0</v>
      </c>
      <c r="M29" s="47">
        <v>0</v>
      </c>
      <c r="N29" s="88"/>
    </row>
    <row r="30" spans="1:14" ht="40.799999999999997">
      <c r="A30" s="5">
        <v>10515</v>
      </c>
      <c r="B30" s="5" t="s">
        <v>3</v>
      </c>
      <c r="C30" s="5" t="s">
        <v>15</v>
      </c>
      <c r="D30" s="85"/>
      <c r="E30" s="5">
        <v>1100</v>
      </c>
      <c r="F30" s="5">
        <v>1102</v>
      </c>
      <c r="G30" s="5">
        <v>1</v>
      </c>
      <c r="H30" s="5">
        <v>104</v>
      </c>
      <c r="I30" s="5">
        <v>1040401</v>
      </c>
      <c r="J30" s="34">
        <v>5965</v>
      </c>
      <c r="K30" s="34">
        <v>5965</v>
      </c>
      <c r="L30" s="27">
        <v>0</v>
      </c>
      <c r="M30" s="47">
        <v>0</v>
      </c>
      <c r="N30" s="88"/>
    </row>
    <row r="31" spans="1:14" ht="40.799999999999997">
      <c r="A31" s="5">
        <v>10521</v>
      </c>
      <c r="B31" s="5" t="s">
        <v>3</v>
      </c>
      <c r="C31" s="5" t="s">
        <v>16</v>
      </c>
      <c r="D31" s="86"/>
      <c r="E31" s="5">
        <v>1200</v>
      </c>
      <c r="F31" s="5">
        <v>1210</v>
      </c>
      <c r="G31" s="5">
        <v>1</v>
      </c>
      <c r="H31" s="5">
        <v>104</v>
      </c>
      <c r="I31" s="5">
        <v>1040102</v>
      </c>
      <c r="J31" s="34">
        <v>6500</v>
      </c>
      <c r="K31" s="34">
        <v>6500</v>
      </c>
      <c r="L31" s="27">
        <v>0</v>
      </c>
      <c r="M31" s="47">
        <v>0</v>
      </c>
      <c r="N31" s="88"/>
    </row>
    <row r="32" spans="1:14" ht="20.399999999999999">
      <c r="A32" s="66" t="s">
        <v>77</v>
      </c>
      <c r="B32" s="67"/>
      <c r="C32" s="67"/>
      <c r="D32" s="67"/>
      <c r="E32" s="67"/>
      <c r="F32" s="67"/>
      <c r="G32" s="67"/>
      <c r="H32" s="67"/>
      <c r="I32" s="68"/>
      <c r="J32" s="40">
        <f>SUM(J28:J31)</f>
        <v>23322.39</v>
      </c>
      <c r="K32" s="40">
        <f>SUM(K28:K31)</f>
        <v>23322.39</v>
      </c>
      <c r="L32" s="27">
        <f>SUM(L28:L31)</f>
        <v>0</v>
      </c>
      <c r="M32" s="47">
        <f>SUM(M28:M31)</f>
        <v>0</v>
      </c>
      <c r="N32" s="88"/>
    </row>
    <row r="33" spans="1:14" ht="61.2">
      <c r="A33" s="5">
        <v>10341</v>
      </c>
      <c r="B33" s="5" t="s">
        <v>3</v>
      </c>
      <c r="C33" s="5" t="s">
        <v>64</v>
      </c>
      <c r="D33" s="5" t="s">
        <v>116</v>
      </c>
      <c r="E33" s="5">
        <v>500</v>
      </c>
      <c r="F33" s="5">
        <v>502</v>
      </c>
      <c r="G33" s="5">
        <v>1</v>
      </c>
      <c r="H33" s="5">
        <v>103</v>
      </c>
      <c r="I33" s="5">
        <v>1030205</v>
      </c>
      <c r="J33" s="34">
        <v>10000</v>
      </c>
      <c r="K33" s="34">
        <v>10000</v>
      </c>
      <c r="L33" s="27">
        <v>0</v>
      </c>
      <c r="M33" s="47">
        <v>0</v>
      </c>
      <c r="N33" s="88"/>
    </row>
    <row r="34" spans="1:14" ht="20.399999999999999">
      <c r="A34" s="69" t="s">
        <v>78</v>
      </c>
      <c r="B34" s="70"/>
      <c r="C34" s="70"/>
      <c r="D34" s="70"/>
      <c r="E34" s="70"/>
      <c r="F34" s="70"/>
      <c r="G34" s="70"/>
      <c r="H34" s="70"/>
      <c r="I34" s="71"/>
      <c r="J34" s="35">
        <f>SUM(J33)</f>
        <v>10000</v>
      </c>
      <c r="K34" s="35">
        <f>SUM(K33)</f>
        <v>10000</v>
      </c>
      <c r="L34" s="27">
        <v>0</v>
      </c>
      <c r="M34" s="47">
        <v>0</v>
      </c>
      <c r="N34" s="88"/>
    </row>
    <row r="35" spans="1:14" ht="20.399999999999999">
      <c r="A35" s="5">
        <v>10072</v>
      </c>
      <c r="B35" s="5" t="s">
        <v>3</v>
      </c>
      <c r="C35" s="5" t="s">
        <v>4</v>
      </c>
      <c r="D35" s="81" t="s">
        <v>117</v>
      </c>
      <c r="E35" s="5">
        <v>100</v>
      </c>
      <c r="F35" s="5">
        <v>111</v>
      </c>
      <c r="G35" s="5">
        <v>1</v>
      </c>
      <c r="H35" s="5">
        <v>103</v>
      </c>
      <c r="I35" s="5">
        <v>1030299</v>
      </c>
      <c r="J35" s="34">
        <v>8482.36</v>
      </c>
      <c r="K35" s="34">
        <v>8482.36</v>
      </c>
      <c r="L35" s="27">
        <v>0</v>
      </c>
      <c r="M35" s="47">
        <v>0</v>
      </c>
      <c r="N35" s="88"/>
    </row>
    <row r="36" spans="1:14" ht="36.75" customHeight="1">
      <c r="A36" s="5">
        <v>10075</v>
      </c>
      <c r="B36" s="5" t="s">
        <v>3</v>
      </c>
      <c r="C36" s="5" t="s">
        <v>5</v>
      </c>
      <c r="D36" s="83"/>
      <c r="E36" s="5">
        <v>100</v>
      </c>
      <c r="F36" s="5">
        <v>111</v>
      </c>
      <c r="G36" s="5">
        <v>1</v>
      </c>
      <c r="H36" s="5">
        <v>103</v>
      </c>
      <c r="I36" s="5">
        <v>1030211</v>
      </c>
      <c r="J36" s="34">
        <v>2675.18</v>
      </c>
      <c r="K36" s="34">
        <v>2675.18</v>
      </c>
      <c r="L36" s="27">
        <v>0</v>
      </c>
      <c r="M36" s="47">
        <v>0</v>
      </c>
      <c r="N36" s="88"/>
    </row>
    <row r="37" spans="1:14" ht="39" customHeight="1">
      <c r="A37" s="5">
        <v>10077</v>
      </c>
      <c r="B37" s="5" t="s">
        <v>3</v>
      </c>
      <c r="C37" s="5" t="s">
        <v>58</v>
      </c>
      <c r="D37" s="5" t="s">
        <v>114</v>
      </c>
      <c r="E37" s="5">
        <v>100</v>
      </c>
      <c r="F37" s="5">
        <v>111</v>
      </c>
      <c r="G37" s="5">
        <v>1</v>
      </c>
      <c r="H37" s="5">
        <v>102</v>
      </c>
      <c r="I37" s="5">
        <v>1020101</v>
      </c>
      <c r="J37" s="34">
        <v>230</v>
      </c>
      <c r="K37" s="34">
        <v>230</v>
      </c>
      <c r="L37" s="27">
        <v>0</v>
      </c>
      <c r="M37" s="47">
        <v>0</v>
      </c>
      <c r="N37" s="88"/>
    </row>
    <row r="38" spans="1:14" ht="63" customHeight="1">
      <c r="A38" s="5">
        <v>10568</v>
      </c>
      <c r="B38" s="5" t="s">
        <v>3</v>
      </c>
      <c r="C38" s="5" t="s">
        <v>17</v>
      </c>
      <c r="D38" s="5" t="s">
        <v>117</v>
      </c>
      <c r="E38" s="5">
        <v>100</v>
      </c>
      <c r="F38" s="5">
        <v>111</v>
      </c>
      <c r="G38" s="5">
        <v>1</v>
      </c>
      <c r="H38" s="5">
        <v>103</v>
      </c>
      <c r="I38" s="5">
        <v>1030299</v>
      </c>
      <c r="J38" s="34">
        <v>500</v>
      </c>
      <c r="K38" s="34">
        <v>500</v>
      </c>
      <c r="L38" s="27">
        <v>0</v>
      </c>
      <c r="M38" s="47">
        <v>0</v>
      </c>
      <c r="N38" s="88"/>
    </row>
    <row r="39" spans="1:14" ht="42.75" customHeight="1">
      <c r="A39" s="5">
        <v>10606</v>
      </c>
      <c r="B39" s="5" t="s">
        <v>3</v>
      </c>
      <c r="C39" s="5" t="s">
        <v>69</v>
      </c>
      <c r="D39" s="5" t="s">
        <v>114</v>
      </c>
      <c r="E39" s="5">
        <v>100</v>
      </c>
      <c r="F39" s="5">
        <v>111</v>
      </c>
      <c r="G39" s="5">
        <v>1</v>
      </c>
      <c r="H39" s="5">
        <v>103</v>
      </c>
      <c r="I39" s="5">
        <v>1030211</v>
      </c>
      <c r="J39" s="34">
        <v>170</v>
      </c>
      <c r="K39" s="34">
        <v>170</v>
      </c>
      <c r="L39" s="27">
        <v>0</v>
      </c>
      <c r="M39" s="47">
        <v>0</v>
      </c>
      <c r="N39" s="88"/>
    </row>
    <row r="40" spans="1:14" ht="20.399999999999999">
      <c r="A40" s="69" t="s">
        <v>81</v>
      </c>
      <c r="B40" s="70"/>
      <c r="C40" s="70"/>
      <c r="D40" s="70"/>
      <c r="E40" s="70"/>
      <c r="F40" s="70"/>
      <c r="G40" s="70"/>
      <c r="H40" s="70"/>
      <c r="I40" s="71"/>
      <c r="J40" s="35">
        <f>SUM(J35:J39)</f>
        <v>12057.54</v>
      </c>
      <c r="K40" s="35">
        <f>SUM(K35:K39)</f>
        <v>12057.54</v>
      </c>
      <c r="L40" s="27"/>
      <c r="M40" s="47"/>
      <c r="N40" s="88"/>
    </row>
    <row r="41" spans="1:14" ht="68.25" customHeight="1">
      <c r="A41" s="5">
        <v>20038</v>
      </c>
      <c r="B41" s="5" t="s">
        <v>3</v>
      </c>
      <c r="C41" s="5" t="s">
        <v>25</v>
      </c>
      <c r="D41" s="8" t="s">
        <v>106</v>
      </c>
      <c r="E41" s="5">
        <v>100</v>
      </c>
      <c r="F41" s="5">
        <v>108</v>
      </c>
      <c r="G41" s="5">
        <v>2</v>
      </c>
      <c r="H41" s="5">
        <v>202</v>
      </c>
      <c r="I41" s="5">
        <v>2020107</v>
      </c>
      <c r="J41" s="34">
        <v>202.15</v>
      </c>
      <c r="K41" s="34">
        <v>202.15</v>
      </c>
      <c r="L41" s="27">
        <v>0</v>
      </c>
      <c r="M41" s="47">
        <v>0</v>
      </c>
      <c r="N41" s="88"/>
    </row>
    <row r="42" spans="1:14" ht="68.25" customHeight="1">
      <c r="A42" s="5">
        <v>20039</v>
      </c>
      <c r="B42" s="5" t="s">
        <v>3</v>
      </c>
      <c r="C42" s="5" t="s">
        <v>26</v>
      </c>
      <c r="D42" s="8" t="s">
        <v>106</v>
      </c>
      <c r="E42" s="5">
        <v>100</v>
      </c>
      <c r="F42" s="5">
        <v>108</v>
      </c>
      <c r="G42" s="5">
        <v>2</v>
      </c>
      <c r="H42" s="5">
        <v>202</v>
      </c>
      <c r="I42" s="5">
        <v>2020302</v>
      </c>
      <c r="J42" s="34">
        <v>6750</v>
      </c>
      <c r="K42" s="34">
        <v>6750</v>
      </c>
      <c r="L42" s="27">
        <v>0</v>
      </c>
      <c r="M42" s="47">
        <v>0</v>
      </c>
      <c r="N42" s="88"/>
    </row>
    <row r="43" spans="1:14" ht="20.399999999999999">
      <c r="A43" s="69" t="s">
        <v>83</v>
      </c>
      <c r="B43" s="70"/>
      <c r="C43" s="70"/>
      <c r="D43" s="70"/>
      <c r="E43" s="70"/>
      <c r="F43" s="70"/>
      <c r="G43" s="70"/>
      <c r="H43" s="70"/>
      <c r="I43" s="71"/>
      <c r="J43" s="35">
        <f>SUM(J41:J42)</f>
        <v>6952.15</v>
      </c>
      <c r="K43" s="35">
        <f>SUM(K41:K42)</f>
        <v>6952.15</v>
      </c>
      <c r="L43" s="27"/>
      <c r="M43" s="47"/>
      <c r="N43" s="88"/>
    </row>
    <row r="44" spans="1:14" ht="20.399999999999999">
      <c r="A44" s="66" t="s">
        <v>82</v>
      </c>
      <c r="B44" s="67"/>
      <c r="C44" s="67"/>
      <c r="D44" s="67"/>
      <c r="E44" s="67"/>
      <c r="F44" s="67"/>
      <c r="G44" s="67"/>
      <c r="H44" s="67"/>
      <c r="I44" s="68"/>
      <c r="J44" s="40">
        <f>J43+J40</f>
        <v>19009.690000000002</v>
      </c>
      <c r="K44" s="40">
        <f>K43+K40</f>
        <v>19009.690000000002</v>
      </c>
      <c r="L44" s="27"/>
      <c r="M44" s="47"/>
      <c r="N44" s="88"/>
    </row>
    <row r="45" spans="1:14" ht="63" customHeight="1">
      <c r="A45" s="5" t="s">
        <v>73</v>
      </c>
      <c r="B45" s="5" t="s">
        <v>3</v>
      </c>
      <c r="C45" s="5" t="s">
        <v>74</v>
      </c>
      <c r="D45" s="8" t="s">
        <v>106</v>
      </c>
      <c r="E45" s="5">
        <v>100</v>
      </c>
      <c r="F45" s="5">
        <v>103</v>
      </c>
      <c r="G45" s="5">
        <v>3</v>
      </c>
      <c r="H45" s="5">
        <v>301</v>
      </c>
      <c r="I45" s="5">
        <v>3010104</v>
      </c>
      <c r="J45" s="34">
        <v>50000</v>
      </c>
      <c r="K45" s="34">
        <v>50000</v>
      </c>
      <c r="L45" s="27">
        <v>0</v>
      </c>
      <c r="M45" s="47">
        <v>0</v>
      </c>
      <c r="N45" s="88"/>
    </row>
    <row r="46" spans="1:14" ht="20.399999999999999">
      <c r="A46" s="66" t="s">
        <v>84</v>
      </c>
      <c r="B46" s="67"/>
      <c r="C46" s="67"/>
      <c r="D46" s="67"/>
      <c r="E46" s="67"/>
      <c r="F46" s="67"/>
      <c r="G46" s="67"/>
      <c r="H46" s="67"/>
      <c r="I46" s="68"/>
      <c r="J46" s="40">
        <f>SUM(J45)</f>
        <v>50000</v>
      </c>
      <c r="K46" s="40">
        <f>SUM(K45)</f>
        <v>50000</v>
      </c>
      <c r="L46" s="27"/>
      <c r="M46" s="47"/>
      <c r="N46" s="88"/>
    </row>
    <row r="47" spans="1:14" ht="90.75" customHeight="1">
      <c r="A47" s="5">
        <v>10653</v>
      </c>
      <c r="B47" s="5" t="s">
        <v>3</v>
      </c>
      <c r="C47" s="5" t="s">
        <v>71</v>
      </c>
      <c r="D47" s="5" t="s">
        <v>118</v>
      </c>
      <c r="E47" s="5">
        <v>1200</v>
      </c>
      <c r="F47" s="5">
        <v>1210</v>
      </c>
      <c r="G47" s="5">
        <v>1</v>
      </c>
      <c r="H47" s="5">
        <v>104</v>
      </c>
      <c r="I47" s="5">
        <v>1040401</v>
      </c>
      <c r="J47" s="34">
        <v>75368.160000000003</v>
      </c>
      <c r="K47" s="34">
        <v>75368.160000000003</v>
      </c>
      <c r="L47" s="27">
        <v>0</v>
      </c>
      <c r="M47" s="47">
        <v>0</v>
      </c>
      <c r="N47" s="88"/>
    </row>
    <row r="48" spans="1:14" ht="20.399999999999999">
      <c r="A48" s="74" t="s">
        <v>85</v>
      </c>
      <c r="B48" s="75"/>
      <c r="C48" s="75"/>
      <c r="D48" s="75"/>
      <c r="E48" s="75"/>
      <c r="F48" s="75"/>
      <c r="G48" s="75"/>
      <c r="H48" s="75"/>
      <c r="I48" s="76"/>
      <c r="J48" s="44">
        <f>SUM(J47)</f>
        <v>75368.160000000003</v>
      </c>
      <c r="K48" s="44">
        <f>SUM(K47)</f>
        <v>75368.160000000003</v>
      </c>
      <c r="L48" s="28"/>
      <c r="M48" s="48"/>
      <c r="N48" s="88"/>
    </row>
    <row r="49" spans="1:15" ht="22.8">
      <c r="A49" s="77" t="s">
        <v>86</v>
      </c>
      <c r="B49" s="77"/>
      <c r="C49" s="77"/>
      <c r="D49" s="77"/>
      <c r="E49" s="77"/>
      <c r="F49" s="77"/>
      <c r="G49" s="77"/>
      <c r="H49" s="77"/>
      <c r="I49" s="77"/>
      <c r="J49" s="43">
        <f>J48+J46+J44+J34+J32+J27</f>
        <v>338829.08</v>
      </c>
      <c r="K49" s="43">
        <f>K48+K46+K44+K34+K32+K27</f>
        <v>338829.08</v>
      </c>
      <c r="L49" s="30"/>
      <c r="M49" s="51"/>
      <c r="N49" s="88"/>
    </row>
    <row r="50" spans="1:15" ht="22.8">
      <c r="A50" s="65" t="s">
        <v>87</v>
      </c>
      <c r="B50" s="65"/>
      <c r="C50" s="65"/>
      <c r="D50" s="65"/>
      <c r="E50" s="65"/>
      <c r="F50" s="65"/>
      <c r="G50" s="65"/>
      <c r="H50" s="65"/>
      <c r="I50" s="65"/>
      <c r="J50" s="41">
        <f>J49+J6</f>
        <v>4787285.4800000004</v>
      </c>
      <c r="K50" s="41">
        <f>K49+K6</f>
        <v>4787285.4800000004</v>
      </c>
      <c r="L50" s="30"/>
      <c r="M50" s="51"/>
      <c r="N50" s="89"/>
    </row>
    <row r="51" spans="1:15" s="42" customFormat="1" ht="22.8">
      <c r="A51" s="72" t="s">
        <v>94</v>
      </c>
      <c r="B51" s="72"/>
      <c r="C51" s="72"/>
      <c r="J51" s="42" t="s">
        <v>31</v>
      </c>
    </row>
    <row r="52" spans="1:15" s="42" customFormat="1" ht="22.8">
      <c r="A52" s="52"/>
      <c r="B52" s="52"/>
      <c r="C52" s="52"/>
    </row>
    <row r="53" spans="1:15" ht="40.799999999999997">
      <c r="A53" s="5">
        <v>10315</v>
      </c>
      <c r="B53" s="5" t="s">
        <v>75</v>
      </c>
      <c r="C53" s="5" t="s">
        <v>62</v>
      </c>
      <c r="D53" s="56" t="s">
        <v>109</v>
      </c>
      <c r="E53" s="5">
        <v>100</v>
      </c>
      <c r="F53" s="5">
        <v>103</v>
      </c>
      <c r="G53" s="5">
        <v>1</v>
      </c>
      <c r="H53" s="5">
        <v>101</v>
      </c>
      <c r="I53" s="5">
        <v>1010102</v>
      </c>
      <c r="J53" s="34">
        <v>-77500</v>
      </c>
      <c r="K53" s="34">
        <v>-77500</v>
      </c>
      <c r="L53" s="27">
        <v>0</v>
      </c>
      <c r="M53" s="47">
        <v>0</v>
      </c>
      <c r="N53" s="78" t="s">
        <v>95</v>
      </c>
    </row>
    <row r="54" spans="1:15" ht="20.399999999999999">
      <c r="A54" s="69" t="s">
        <v>92</v>
      </c>
      <c r="B54" s="70"/>
      <c r="C54" s="70"/>
      <c r="D54" s="70"/>
      <c r="E54" s="70"/>
      <c r="F54" s="70"/>
      <c r="G54" s="70"/>
      <c r="H54" s="70"/>
      <c r="I54" s="71"/>
      <c r="J54" s="35">
        <f>SUM(J53)</f>
        <v>-77500</v>
      </c>
      <c r="K54" s="35">
        <f>SUM(K53)</f>
        <v>-77500</v>
      </c>
      <c r="L54" s="27"/>
      <c r="M54" s="47"/>
      <c r="N54" s="79"/>
    </row>
    <row r="55" spans="1:15" ht="40.799999999999997">
      <c r="A55" s="5">
        <v>10257</v>
      </c>
      <c r="B55" s="5" t="s">
        <v>75</v>
      </c>
      <c r="C55" s="5" t="s">
        <v>61</v>
      </c>
      <c r="D55" s="56" t="s">
        <v>109</v>
      </c>
      <c r="E55" s="5">
        <v>100</v>
      </c>
      <c r="F55" s="5">
        <v>103</v>
      </c>
      <c r="G55" s="5">
        <v>1</v>
      </c>
      <c r="H55" s="5">
        <v>103</v>
      </c>
      <c r="I55" s="5">
        <v>1030213</v>
      </c>
      <c r="J55" s="34">
        <v>50000</v>
      </c>
      <c r="K55" s="34">
        <v>50000</v>
      </c>
      <c r="L55" s="27">
        <v>0</v>
      </c>
      <c r="M55" s="47">
        <v>0</v>
      </c>
      <c r="N55" s="79"/>
    </row>
    <row r="56" spans="1:15" ht="76.5" customHeight="1">
      <c r="A56" s="5">
        <v>10254</v>
      </c>
      <c r="B56" s="5" t="s">
        <v>75</v>
      </c>
      <c r="C56" s="5" t="s">
        <v>59</v>
      </c>
      <c r="D56" s="56" t="s">
        <v>109</v>
      </c>
      <c r="E56" s="5">
        <v>100</v>
      </c>
      <c r="F56" s="5">
        <v>103</v>
      </c>
      <c r="G56" s="5">
        <v>1</v>
      </c>
      <c r="H56" s="5">
        <v>103</v>
      </c>
      <c r="I56" s="5">
        <v>1030205</v>
      </c>
      <c r="J56" s="34">
        <v>27500</v>
      </c>
      <c r="K56" s="34">
        <v>27500</v>
      </c>
      <c r="L56" s="27">
        <v>0</v>
      </c>
      <c r="M56" s="47">
        <v>0</v>
      </c>
      <c r="N56" s="79"/>
    </row>
    <row r="57" spans="1:15" ht="20.399999999999999">
      <c r="A57" s="69" t="s">
        <v>93</v>
      </c>
      <c r="B57" s="70"/>
      <c r="C57" s="70"/>
      <c r="D57" s="70"/>
      <c r="E57" s="70"/>
      <c r="F57" s="70"/>
      <c r="G57" s="70"/>
      <c r="H57" s="70"/>
      <c r="I57" s="71"/>
      <c r="J57" s="35">
        <f>SUM(J55:J56)</f>
        <v>77500</v>
      </c>
      <c r="K57" s="35">
        <f>SUM(K55:K56)</f>
        <v>77500</v>
      </c>
      <c r="L57" s="27"/>
      <c r="M57" s="48"/>
      <c r="N57" s="80"/>
    </row>
    <row r="58" spans="1:15" ht="40.799999999999997">
      <c r="A58" s="5">
        <v>10331</v>
      </c>
      <c r="B58" s="5" t="s">
        <v>75</v>
      </c>
      <c r="C58" s="5" t="s">
        <v>63</v>
      </c>
      <c r="D58" s="5" t="s">
        <v>115</v>
      </c>
      <c r="E58" s="5">
        <v>2000</v>
      </c>
      <c r="F58" s="5">
        <v>2001</v>
      </c>
      <c r="G58" s="5">
        <v>1</v>
      </c>
      <c r="H58" s="5">
        <v>110</v>
      </c>
      <c r="I58" s="5">
        <v>1100101</v>
      </c>
      <c r="J58" s="34">
        <v>-10000</v>
      </c>
      <c r="K58" s="34">
        <v>-10000</v>
      </c>
      <c r="L58" s="47">
        <v>0</v>
      </c>
      <c r="M58" s="30">
        <v>0</v>
      </c>
      <c r="N58" s="64" t="s">
        <v>96</v>
      </c>
    </row>
    <row r="59" spans="1:15" ht="20.399999999999999">
      <c r="A59" s="69" t="s">
        <v>92</v>
      </c>
      <c r="B59" s="70"/>
      <c r="C59" s="70"/>
      <c r="D59" s="70"/>
      <c r="E59" s="70"/>
      <c r="F59" s="70"/>
      <c r="G59" s="70"/>
      <c r="H59" s="70"/>
      <c r="I59" s="71"/>
      <c r="J59" s="35">
        <f>SUM(J58)</f>
        <v>-10000</v>
      </c>
      <c r="K59" s="35">
        <f>SUM(K58)</f>
        <v>-10000</v>
      </c>
      <c r="L59" s="47"/>
      <c r="M59" s="30"/>
      <c r="N59" s="64"/>
      <c r="O59" s="1" t="s">
        <v>31</v>
      </c>
    </row>
    <row r="60" spans="1:15" ht="153" customHeight="1">
      <c r="A60" s="8">
        <v>10255</v>
      </c>
      <c r="B60" s="8" t="s">
        <v>75</v>
      </c>
      <c r="C60" s="8" t="s">
        <v>60</v>
      </c>
      <c r="D60" s="56" t="s">
        <v>109</v>
      </c>
      <c r="E60" s="8">
        <v>900</v>
      </c>
      <c r="F60" s="8">
        <v>903</v>
      </c>
      <c r="G60" s="8">
        <v>1</v>
      </c>
      <c r="H60" s="8">
        <v>103</v>
      </c>
      <c r="I60" s="8">
        <v>1030213</v>
      </c>
      <c r="J60" s="36">
        <v>10000</v>
      </c>
      <c r="K60" s="36">
        <v>10000</v>
      </c>
      <c r="L60" s="48">
        <v>0</v>
      </c>
      <c r="M60" s="30">
        <v>0</v>
      </c>
      <c r="N60" s="64"/>
    </row>
    <row r="61" spans="1:15" ht="20.399999999999999">
      <c r="A61" s="73" t="s">
        <v>93</v>
      </c>
      <c r="B61" s="73"/>
      <c r="C61" s="73"/>
      <c r="D61" s="73"/>
      <c r="E61" s="73"/>
      <c r="F61" s="73"/>
      <c r="G61" s="73"/>
      <c r="H61" s="73"/>
      <c r="I61" s="73"/>
      <c r="J61" s="54">
        <f>SUM(J60)</f>
        <v>10000</v>
      </c>
      <c r="K61" s="54">
        <f>SUM(K60)</f>
        <v>10000</v>
      </c>
      <c r="L61" s="55"/>
      <c r="M61" s="53"/>
      <c r="N61" s="64"/>
    </row>
    <row r="64" spans="1:15" ht="25.5" customHeight="1">
      <c r="A64" s="63" t="s">
        <v>144</v>
      </c>
      <c r="B64" s="63"/>
      <c r="C64" s="63"/>
      <c r="D64" s="63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1:4" ht="81.599999999999994">
      <c r="A65" s="8">
        <v>10067</v>
      </c>
      <c r="B65" s="8" t="s">
        <v>97</v>
      </c>
      <c r="C65" s="8" t="s">
        <v>119</v>
      </c>
      <c r="D65" s="8" t="s">
        <v>99</v>
      </c>
    </row>
    <row r="66" spans="1:4" ht="40.799999999999997">
      <c r="A66" s="8">
        <v>10058</v>
      </c>
      <c r="B66" s="8" t="s">
        <v>97</v>
      </c>
      <c r="C66" s="8" t="s">
        <v>120</v>
      </c>
      <c r="D66" s="8" t="s">
        <v>121</v>
      </c>
    </row>
    <row r="67" spans="1:4" ht="40.799999999999997">
      <c r="A67" s="8">
        <v>10061</v>
      </c>
      <c r="B67" s="8" t="s">
        <v>97</v>
      </c>
      <c r="C67" s="8" t="s">
        <v>122</v>
      </c>
      <c r="D67" s="8" t="s">
        <v>121</v>
      </c>
    </row>
    <row r="68" spans="1:4" ht="40.799999999999997">
      <c r="A68" s="8">
        <v>10068</v>
      </c>
      <c r="B68" s="8" t="s">
        <v>97</v>
      </c>
      <c r="C68" s="8" t="s">
        <v>123</v>
      </c>
      <c r="D68" s="8" t="s">
        <v>124</v>
      </c>
    </row>
    <row r="69" spans="1:4" ht="40.799999999999997">
      <c r="A69" s="8">
        <v>10087</v>
      </c>
      <c r="B69" s="8" t="s">
        <v>97</v>
      </c>
      <c r="C69" s="8" t="s">
        <v>125</v>
      </c>
      <c r="D69" s="8" t="s">
        <v>126</v>
      </c>
    </row>
    <row r="70" spans="1:4" ht="40.799999999999997">
      <c r="A70" s="8">
        <v>10088</v>
      </c>
      <c r="B70" s="8" t="s">
        <v>97</v>
      </c>
      <c r="C70" s="8" t="s">
        <v>127</v>
      </c>
      <c r="D70" s="8" t="s">
        <v>126</v>
      </c>
    </row>
    <row r="71" spans="1:4" ht="40.799999999999997">
      <c r="A71" s="8">
        <v>10321</v>
      </c>
      <c r="B71" s="8" t="s">
        <v>97</v>
      </c>
      <c r="C71" s="8" t="s">
        <v>128</v>
      </c>
      <c r="D71" s="8" t="s">
        <v>129</v>
      </c>
    </row>
    <row r="72" spans="1:4" ht="40.799999999999997">
      <c r="A72" s="8">
        <v>10510</v>
      </c>
      <c r="B72" s="8" t="s">
        <v>97</v>
      </c>
      <c r="C72" s="8" t="s">
        <v>12</v>
      </c>
      <c r="D72" s="8" t="s">
        <v>129</v>
      </c>
    </row>
    <row r="73" spans="1:4" ht="40.799999999999997">
      <c r="A73" s="8">
        <v>10510</v>
      </c>
      <c r="B73" s="8" t="s">
        <v>130</v>
      </c>
      <c r="C73" s="8" t="s">
        <v>12</v>
      </c>
      <c r="D73" s="8" t="s">
        <v>129</v>
      </c>
    </row>
    <row r="74" spans="1:4" ht="40.799999999999997">
      <c r="A74" s="8">
        <v>10575</v>
      </c>
      <c r="B74" s="8" t="s">
        <v>97</v>
      </c>
      <c r="C74" s="8" t="s">
        <v>131</v>
      </c>
      <c r="D74" s="8" t="s">
        <v>129</v>
      </c>
    </row>
    <row r="75" spans="1:4" ht="61.2">
      <c r="A75" s="8">
        <v>20027</v>
      </c>
      <c r="B75" s="8" t="s">
        <v>97</v>
      </c>
      <c r="C75" s="8" t="s">
        <v>132</v>
      </c>
      <c r="D75" s="8" t="s">
        <v>133</v>
      </c>
    </row>
    <row r="76" spans="1:4" ht="61.2">
      <c r="A76" s="8">
        <v>20049</v>
      </c>
      <c r="B76" s="8" t="s">
        <v>97</v>
      </c>
      <c r="C76" s="8" t="s">
        <v>134</v>
      </c>
      <c r="D76" s="8" t="s">
        <v>133</v>
      </c>
    </row>
    <row r="77" spans="1:4" ht="40.799999999999997">
      <c r="A77" s="8">
        <v>10652</v>
      </c>
      <c r="B77" s="8" t="s">
        <v>97</v>
      </c>
      <c r="C77" s="8" t="s">
        <v>135</v>
      </c>
      <c r="D77" s="8" t="s">
        <v>124</v>
      </c>
    </row>
    <row r="78" spans="1:4" ht="40.799999999999997">
      <c r="A78" s="8">
        <v>30001</v>
      </c>
      <c r="B78" s="8" t="s">
        <v>130</v>
      </c>
      <c r="C78" s="8" t="s">
        <v>74</v>
      </c>
      <c r="D78" s="8" t="s">
        <v>124</v>
      </c>
    </row>
    <row r="79" spans="1:4" ht="81.599999999999994">
      <c r="A79" s="8">
        <v>10325</v>
      </c>
      <c r="B79" s="8" t="s">
        <v>97</v>
      </c>
      <c r="C79" s="8" t="s">
        <v>136</v>
      </c>
      <c r="D79" s="8" t="s">
        <v>137</v>
      </c>
    </row>
    <row r="80" spans="1:4" ht="81.599999999999994">
      <c r="A80" s="8">
        <v>10326</v>
      </c>
      <c r="B80" s="8" t="s">
        <v>97</v>
      </c>
      <c r="C80" s="8" t="s">
        <v>138</v>
      </c>
      <c r="D80" s="8" t="s">
        <v>139</v>
      </c>
    </row>
    <row r="81" spans="1:4" ht="81.599999999999994">
      <c r="A81" s="8">
        <v>10328</v>
      </c>
      <c r="B81" s="8" t="s">
        <v>97</v>
      </c>
      <c r="C81" s="8" t="s">
        <v>140</v>
      </c>
      <c r="D81" s="8" t="s">
        <v>99</v>
      </c>
    </row>
    <row r="82" spans="1:4" ht="81.599999999999994">
      <c r="A82" s="56">
        <v>10632</v>
      </c>
      <c r="B82" s="56" t="s">
        <v>97</v>
      </c>
      <c r="C82" s="56" t="s">
        <v>141</v>
      </c>
      <c r="D82" s="56" t="s">
        <v>99</v>
      </c>
    </row>
  </sheetData>
  <mergeCells count="27">
    <mergeCell ref="N53:N57"/>
    <mergeCell ref="A44:I44"/>
    <mergeCell ref="A40:I40"/>
    <mergeCell ref="A43:I43"/>
    <mergeCell ref="D7:D11"/>
    <mergeCell ref="D15:D16"/>
    <mergeCell ref="D21:D23"/>
    <mergeCell ref="D35:D36"/>
    <mergeCell ref="D28:D31"/>
    <mergeCell ref="N4:N50"/>
    <mergeCell ref="A54:I54"/>
    <mergeCell ref="A57:I57"/>
    <mergeCell ref="A26:I26"/>
    <mergeCell ref="A24:I24"/>
    <mergeCell ref="A61:I61"/>
    <mergeCell ref="A48:I48"/>
    <mergeCell ref="A49:I49"/>
    <mergeCell ref="N58:N61"/>
    <mergeCell ref="A50:I50"/>
    <mergeCell ref="A64:D64"/>
    <mergeCell ref="A46:I46"/>
    <mergeCell ref="A6:I6"/>
    <mergeCell ref="A27:I27"/>
    <mergeCell ref="A59:I59"/>
    <mergeCell ref="A34:I34"/>
    <mergeCell ref="A51:C51"/>
    <mergeCell ref="A32:I32"/>
  </mergeCells>
  <printOptions horizontalCentered="1"/>
  <pageMargins left="0.15748031496062992" right="0.15748031496062992" top="0.39370078740157483" bottom="0.39370078740157483" header="0.51181102362204722" footer="0.51181102362204722"/>
  <pageSetup paperSize="8" scale="40" fitToWidth="2" fitToHeight="2" orientation="landscape" horizontalDpi="300" verticalDpi="300" r:id="rId1"/>
  <headerFooter alignWithMargins="0"/>
  <rowBreaks count="1" manualBreakCount="1">
    <brk id="5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Entrata</vt:lpstr>
      <vt:lpstr>Spesa</vt:lpstr>
      <vt:lpstr>Entrata!Area_stampa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a.nenci</cp:lastModifiedBy>
  <cp:lastPrinted>2021-01-29T11:05:24Z</cp:lastPrinted>
  <dcterms:created xsi:type="dcterms:W3CDTF">2020-02-06T15:31:35Z</dcterms:created>
  <dcterms:modified xsi:type="dcterms:W3CDTF">2021-02-16T06:40:19Z</dcterms:modified>
</cp:coreProperties>
</file>