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_CR_89_2024\"/>
    </mc:Choice>
  </mc:AlternateContent>
  <xr:revisionPtr revIDLastSave="0" documentId="13_ncr:1_{A3522A25-389E-44E2-A612-9BD17B29074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SA" sheetId="6" r:id="rId1"/>
    <sheet name="Variazioni FPV spesa" sheetId="5" state="hidden" r:id="rId2"/>
  </sheets>
  <definedNames>
    <definedName name="_xlnm._FilterDatabase" localSheetId="0" hidden="1">SPESA!$A$4:$J$1678</definedName>
    <definedName name="_xlnm._FilterDatabase" localSheetId="1" hidden="1">'Variazioni FPV spesa'!$A$8:$E$10</definedName>
    <definedName name="_xlnm.Print_Area" localSheetId="0">SPESA!$A$1:$I$1676</definedName>
    <definedName name="_xlnm.Print_Titles" localSheetId="0">SPESA!$4:$4</definedName>
  </definedNames>
  <calcPr calcId="191029"/>
</workbook>
</file>

<file path=xl/calcChain.xml><?xml version="1.0" encoding="utf-8"?>
<calcChain xmlns="http://schemas.openxmlformats.org/spreadsheetml/2006/main">
  <c r="I1649" i="6" l="1"/>
  <c r="I1221" i="6"/>
  <c r="I665" i="6"/>
  <c r="I436" i="6"/>
  <c r="I22" i="6"/>
  <c r="I9" i="6"/>
  <c r="I130" i="6"/>
  <c r="I108" i="6"/>
  <c r="I104" i="6"/>
  <c r="I82" i="6"/>
  <c r="I83" i="6"/>
  <c r="I35" i="6"/>
  <c r="I36" i="6"/>
  <c r="H19" i="6" l="1"/>
  <c r="H18" i="6"/>
  <c r="I11" i="6"/>
  <c r="I10" i="6"/>
  <c r="G1497" i="6" l="1"/>
  <c r="G1653" i="6" l="1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53" i="6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3" i="6"/>
  <c r="I1492" i="6"/>
  <c r="I1491" i="6"/>
  <c r="F1489" i="6"/>
  <c r="I1489" i="6" s="1"/>
  <c r="I1488" i="6"/>
  <c r="I1487" i="6"/>
  <c r="I1485" i="6"/>
  <c r="I1484" i="6"/>
  <c r="I1483" i="6"/>
  <c r="F1470" i="6"/>
  <c r="I1470" i="6" s="1"/>
  <c r="I1469" i="6"/>
  <c r="I1468" i="6"/>
  <c r="F1466" i="6"/>
  <c r="I1466" i="6" s="1"/>
  <c r="I1465" i="6"/>
  <c r="I1464" i="6"/>
  <c r="F1462" i="6"/>
  <c r="I1462" i="6" s="1"/>
  <c r="I1461" i="6"/>
  <c r="I1460" i="6"/>
  <c r="F1453" i="6"/>
  <c r="I1453" i="6" s="1"/>
  <c r="I1452" i="6"/>
  <c r="I1451" i="6"/>
  <c r="F1449" i="6"/>
  <c r="I1449" i="6" s="1"/>
  <c r="I1448" i="6"/>
  <c r="I1447" i="6"/>
  <c r="F1445" i="6"/>
  <c r="I1445" i="6" s="1"/>
  <c r="I1444" i="6"/>
  <c r="I1443" i="6"/>
  <c r="F1430" i="6"/>
  <c r="I1430" i="6" s="1"/>
  <c r="I1429" i="6"/>
  <c r="I1428" i="6"/>
  <c r="F1426" i="6"/>
  <c r="I1426" i="6" s="1"/>
  <c r="I1425" i="6"/>
  <c r="I1424" i="6"/>
  <c r="F1422" i="6"/>
  <c r="I1422" i="6" s="1"/>
  <c r="I1421" i="6"/>
  <c r="I1420" i="6"/>
  <c r="F1413" i="6"/>
  <c r="I1413" i="6" s="1"/>
  <c r="I1412" i="6"/>
  <c r="I1411" i="6"/>
  <c r="F1409" i="6"/>
  <c r="I1409" i="6" s="1"/>
  <c r="I1408" i="6"/>
  <c r="I1407" i="6"/>
  <c r="F1405" i="6"/>
  <c r="I1405" i="6" s="1"/>
  <c r="I1404" i="6"/>
  <c r="I1403" i="6"/>
  <c r="F1396" i="6"/>
  <c r="I1396" i="6" s="1"/>
  <c r="I1395" i="6"/>
  <c r="I1394" i="6"/>
  <c r="F1392" i="6"/>
  <c r="I1392" i="6" s="1"/>
  <c r="I1391" i="6"/>
  <c r="I1390" i="6"/>
  <c r="F1388" i="6"/>
  <c r="I1388" i="6" s="1"/>
  <c r="I1387" i="6"/>
  <c r="I1386" i="6"/>
  <c r="F1373" i="6"/>
  <c r="I1373" i="6" s="1"/>
  <c r="I1372" i="6"/>
  <c r="I1371" i="6"/>
  <c r="F1369" i="6"/>
  <c r="I1369" i="6" s="1"/>
  <c r="I1368" i="6"/>
  <c r="I1367" i="6"/>
  <c r="F1365" i="6"/>
  <c r="I1365" i="6" s="1"/>
  <c r="I1364" i="6"/>
  <c r="I1363" i="6"/>
  <c r="F1356" i="6"/>
  <c r="I1356" i="6" s="1"/>
  <c r="I1355" i="6"/>
  <c r="I1354" i="6"/>
  <c r="F1352" i="6"/>
  <c r="I1352" i="6" s="1"/>
  <c r="I1351" i="6"/>
  <c r="I1350" i="6"/>
  <c r="F1348" i="6"/>
  <c r="I1348" i="6" s="1"/>
  <c r="I1347" i="6"/>
  <c r="I1346" i="6"/>
  <c r="F1339" i="6"/>
  <c r="I1339" i="6" s="1"/>
  <c r="I1338" i="6"/>
  <c r="I1337" i="6"/>
  <c r="F1335" i="6"/>
  <c r="I1335" i="6" s="1"/>
  <c r="I1334" i="6"/>
  <c r="I1333" i="6"/>
  <c r="F1322" i="6"/>
  <c r="I1322" i="6" s="1"/>
  <c r="I1321" i="6"/>
  <c r="I1320" i="6"/>
  <c r="F1318" i="6"/>
  <c r="I1318" i="6" s="1"/>
  <c r="I1317" i="6"/>
  <c r="I1316" i="6"/>
  <c r="F1314" i="6"/>
  <c r="I1314" i="6" s="1"/>
  <c r="I1313" i="6"/>
  <c r="I1312" i="6"/>
  <c r="F1299" i="6"/>
  <c r="I1299" i="6" s="1"/>
  <c r="I1298" i="6"/>
  <c r="I1297" i="6"/>
  <c r="F1295" i="6"/>
  <c r="I1295" i="6" s="1"/>
  <c r="I1294" i="6"/>
  <c r="I1293" i="6"/>
  <c r="F1291" i="6"/>
  <c r="I1291" i="6" s="1"/>
  <c r="I1290" i="6"/>
  <c r="I1289" i="6"/>
  <c r="F1282" i="6"/>
  <c r="I1282" i="6" s="1"/>
  <c r="I1281" i="6"/>
  <c r="I1280" i="6"/>
  <c r="F1278" i="6"/>
  <c r="I1278" i="6" s="1"/>
  <c r="I1277" i="6"/>
  <c r="I1276" i="6"/>
  <c r="F1274" i="6"/>
  <c r="I1274" i="6" s="1"/>
  <c r="I1273" i="6"/>
  <c r="I1272" i="6"/>
  <c r="F1265" i="6"/>
  <c r="I1265" i="6" s="1"/>
  <c r="I1264" i="6"/>
  <c r="I1263" i="6"/>
  <c r="F1261" i="6"/>
  <c r="I1261" i="6" s="1"/>
  <c r="I1260" i="6"/>
  <c r="I1259" i="6"/>
  <c r="F1248" i="6"/>
  <c r="I1248" i="6" s="1"/>
  <c r="I1247" i="6"/>
  <c r="I1246" i="6"/>
  <c r="F1244" i="6"/>
  <c r="I1244" i="6" s="1"/>
  <c r="I1243" i="6"/>
  <c r="I1242" i="6"/>
  <c r="F1240" i="6"/>
  <c r="I1240" i="6" s="1"/>
  <c r="I1239" i="6"/>
  <c r="I1238" i="6"/>
  <c r="F1231" i="6"/>
  <c r="I1231" i="6" s="1"/>
  <c r="I1230" i="6"/>
  <c r="I1229" i="6"/>
  <c r="F1227" i="6"/>
  <c r="I1227" i="6" s="1"/>
  <c r="I1226" i="6"/>
  <c r="I1225" i="6"/>
  <c r="I1223" i="6"/>
  <c r="I1222" i="6"/>
  <c r="F1208" i="6"/>
  <c r="I1208" i="6" s="1"/>
  <c r="I1207" i="6"/>
  <c r="I1206" i="6"/>
  <c r="F1204" i="6"/>
  <c r="I1204" i="6" s="1"/>
  <c r="I1203" i="6"/>
  <c r="I1202" i="6"/>
  <c r="F1200" i="6"/>
  <c r="I1200" i="6" s="1"/>
  <c r="I1199" i="6"/>
  <c r="I1198" i="6"/>
  <c r="F1191" i="6"/>
  <c r="I1191" i="6" s="1"/>
  <c r="I1190" i="6"/>
  <c r="I1189" i="6"/>
  <c r="F1187" i="6"/>
  <c r="I1187" i="6" s="1"/>
  <c r="I1186" i="6"/>
  <c r="I1185" i="6"/>
  <c r="F1183" i="6"/>
  <c r="I1183" i="6" s="1"/>
  <c r="I1182" i="6"/>
  <c r="I1181" i="6"/>
  <c r="F1176" i="6"/>
  <c r="I1176" i="6" s="1"/>
  <c r="I1175" i="6"/>
  <c r="I1174" i="6"/>
  <c r="F1168" i="6"/>
  <c r="I1168" i="6" s="1"/>
  <c r="I1167" i="6"/>
  <c r="I1166" i="6"/>
  <c r="F1164" i="6"/>
  <c r="I1164" i="6" s="1"/>
  <c r="I1163" i="6"/>
  <c r="I1162" i="6"/>
  <c r="F1156" i="6"/>
  <c r="I1156" i="6" s="1"/>
  <c r="I1155" i="6"/>
  <c r="I1154" i="6"/>
  <c r="F1152" i="6"/>
  <c r="I1152" i="6" s="1"/>
  <c r="I1151" i="6"/>
  <c r="I1150" i="6"/>
  <c r="F1148" i="6"/>
  <c r="I1148" i="6" s="1"/>
  <c r="I1147" i="6"/>
  <c r="I1146" i="6"/>
  <c r="F1141" i="6"/>
  <c r="I1141" i="6" s="1"/>
  <c r="I1140" i="6"/>
  <c r="I1139" i="6"/>
  <c r="F1134" i="6"/>
  <c r="I1134" i="6" s="1"/>
  <c r="I1133" i="6"/>
  <c r="I1132" i="6"/>
  <c r="F1002" i="6"/>
  <c r="F1001" i="6"/>
  <c r="F1118" i="6"/>
  <c r="I1118" i="6" s="1"/>
  <c r="I1117" i="6"/>
  <c r="I1116" i="6"/>
  <c r="F1114" i="6"/>
  <c r="I1114" i="6" s="1"/>
  <c r="I1113" i="6"/>
  <c r="I1112" i="6"/>
  <c r="F1101" i="6"/>
  <c r="I1101" i="6" s="1"/>
  <c r="I1100" i="6"/>
  <c r="I1099" i="6"/>
  <c r="F1097" i="6"/>
  <c r="I1097" i="6" s="1"/>
  <c r="I1096" i="6"/>
  <c r="I1095" i="6"/>
  <c r="F1093" i="6"/>
  <c r="I1093" i="6" s="1"/>
  <c r="I1092" i="6"/>
  <c r="I1091" i="6"/>
  <c r="F1084" i="6"/>
  <c r="I1084" i="6" s="1"/>
  <c r="I1083" i="6"/>
  <c r="I1082" i="6"/>
  <c r="F1080" i="6"/>
  <c r="I1080" i="6" s="1"/>
  <c r="I1079" i="6"/>
  <c r="I1078" i="6"/>
  <c r="F1076" i="6"/>
  <c r="I1076" i="6" s="1"/>
  <c r="I1075" i="6"/>
  <c r="I1074" i="6"/>
  <c r="F1067" i="6"/>
  <c r="I1067" i="6" s="1"/>
  <c r="I1066" i="6"/>
  <c r="I1065" i="6"/>
  <c r="F1063" i="6"/>
  <c r="I1063" i="6" s="1"/>
  <c r="I1062" i="6"/>
  <c r="I1061" i="6"/>
  <c r="I1059" i="6"/>
  <c r="I1058" i="6"/>
  <c r="I1057" i="6"/>
  <c r="F1050" i="6"/>
  <c r="I1050" i="6" s="1"/>
  <c r="I1049" i="6"/>
  <c r="I1048" i="6"/>
  <c r="F1046" i="6"/>
  <c r="I1046" i="6" s="1"/>
  <c r="I1045" i="6"/>
  <c r="I1044" i="6"/>
  <c r="F1042" i="6"/>
  <c r="I1042" i="6" s="1"/>
  <c r="I1041" i="6"/>
  <c r="I1040" i="6"/>
  <c r="F1033" i="6"/>
  <c r="I1033" i="6" s="1"/>
  <c r="I1032" i="6"/>
  <c r="I1031" i="6"/>
  <c r="F1029" i="6"/>
  <c r="I1029" i="6" s="1"/>
  <c r="I1028" i="6"/>
  <c r="I1027" i="6"/>
  <c r="F1025" i="6"/>
  <c r="I1025" i="6" s="1"/>
  <c r="I1024" i="6"/>
  <c r="I1023" i="6"/>
  <c r="F1016" i="6"/>
  <c r="I1016" i="6" s="1"/>
  <c r="I1015" i="6"/>
  <c r="I1014" i="6"/>
  <c r="F1012" i="6"/>
  <c r="I1012" i="6" s="1"/>
  <c r="I1011" i="6"/>
  <c r="I1010" i="6"/>
  <c r="F1008" i="6"/>
  <c r="I1008" i="6" s="1"/>
  <c r="I1007" i="6"/>
  <c r="I1006" i="6"/>
  <c r="F999" i="6"/>
  <c r="I999" i="6" s="1"/>
  <c r="I998" i="6"/>
  <c r="I997" i="6"/>
  <c r="F995" i="6"/>
  <c r="I995" i="6" s="1"/>
  <c r="I994" i="6"/>
  <c r="I993" i="6"/>
  <c r="F991" i="6"/>
  <c r="I991" i="6" s="1"/>
  <c r="I990" i="6"/>
  <c r="I989" i="6"/>
  <c r="F982" i="6"/>
  <c r="I982" i="6" s="1"/>
  <c r="I981" i="6"/>
  <c r="I980" i="6"/>
  <c r="F974" i="6"/>
  <c r="I974" i="6" s="1"/>
  <c r="I973" i="6"/>
  <c r="I972" i="6"/>
  <c r="F965" i="6"/>
  <c r="I965" i="6" s="1"/>
  <c r="I964" i="6"/>
  <c r="I963" i="6"/>
  <c r="I961" i="6"/>
  <c r="I960" i="6"/>
  <c r="I959" i="6"/>
  <c r="F957" i="6"/>
  <c r="I957" i="6" s="1"/>
  <c r="I956" i="6"/>
  <c r="I955" i="6"/>
  <c r="F942" i="6"/>
  <c r="I942" i="6" s="1"/>
  <c r="I941" i="6"/>
  <c r="I940" i="6"/>
  <c r="F938" i="6"/>
  <c r="I938" i="6" s="1"/>
  <c r="I937" i="6"/>
  <c r="I936" i="6"/>
  <c r="F934" i="6"/>
  <c r="I934" i="6" s="1"/>
  <c r="I933" i="6"/>
  <c r="I932" i="6"/>
  <c r="F925" i="6"/>
  <c r="I925" i="6" s="1"/>
  <c r="I924" i="6"/>
  <c r="I923" i="6"/>
  <c r="F921" i="6"/>
  <c r="I921" i="6" s="1"/>
  <c r="I920" i="6"/>
  <c r="I919" i="6"/>
  <c r="F917" i="6"/>
  <c r="I917" i="6" s="1"/>
  <c r="I916" i="6"/>
  <c r="I915" i="6"/>
  <c r="F908" i="6"/>
  <c r="I908" i="6" s="1"/>
  <c r="I907" i="6"/>
  <c r="I906" i="6"/>
  <c r="F904" i="6"/>
  <c r="I904" i="6" s="1"/>
  <c r="I903" i="6"/>
  <c r="I902" i="6"/>
  <c r="F900" i="6"/>
  <c r="I900" i="6" s="1"/>
  <c r="I899" i="6"/>
  <c r="I898" i="6"/>
  <c r="F885" i="6"/>
  <c r="I885" i="6" s="1"/>
  <c r="I884" i="6"/>
  <c r="I883" i="6"/>
  <c r="F881" i="6"/>
  <c r="I881" i="6" s="1"/>
  <c r="I880" i="6"/>
  <c r="I879" i="6"/>
  <c r="F877" i="6"/>
  <c r="I877" i="6" s="1"/>
  <c r="I876" i="6"/>
  <c r="I875" i="6"/>
  <c r="F868" i="6"/>
  <c r="I868" i="6" s="1"/>
  <c r="I867" i="6"/>
  <c r="I866" i="6"/>
  <c r="F864" i="6"/>
  <c r="I864" i="6" s="1"/>
  <c r="I863" i="6"/>
  <c r="I862" i="6"/>
  <c r="F860" i="6"/>
  <c r="I860" i="6" s="1"/>
  <c r="I859" i="6"/>
  <c r="I858" i="6"/>
  <c r="F851" i="6"/>
  <c r="I851" i="6" s="1"/>
  <c r="I850" i="6"/>
  <c r="I849" i="6"/>
  <c r="F847" i="6"/>
  <c r="I847" i="6" s="1"/>
  <c r="I846" i="6"/>
  <c r="I845" i="6"/>
  <c r="F843" i="6"/>
  <c r="I843" i="6" s="1"/>
  <c r="I842" i="6"/>
  <c r="I841" i="6"/>
  <c r="F834" i="6"/>
  <c r="I834" i="6" s="1"/>
  <c r="I833" i="6"/>
  <c r="I832" i="6"/>
  <c r="F830" i="6"/>
  <c r="I830" i="6" s="1"/>
  <c r="I829" i="6"/>
  <c r="I828" i="6"/>
  <c r="F826" i="6"/>
  <c r="I826" i="6" s="1"/>
  <c r="I825" i="6"/>
  <c r="I824" i="6"/>
  <c r="F817" i="6"/>
  <c r="I817" i="6" s="1"/>
  <c r="I816" i="6"/>
  <c r="I815" i="6"/>
  <c r="F813" i="6"/>
  <c r="I813" i="6" s="1"/>
  <c r="I812" i="6"/>
  <c r="I811" i="6"/>
  <c r="F809" i="6"/>
  <c r="I809" i="6" s="1"/>
  <c r="I808" i="6"/>
  <c r="I807" i="6"/>
  <c r="F800" i="6"/>
  <c r="I800" i="6" s="1"/>
  <c r="I799" i="6"/>
  <c r="I798" i="6"/>
  <c r="F796" i="6"/>
  <c r="I796" i="6" s="1"/>
  <c r="I795" i="6"/>
  <c r="I794" i="6"/>
  <c r="F792" i="6"/>
  <c r="I792" i="6" s="1"/>
  <c r="I791" i="6"/>
  <c r="I790" i="6"/>
  <c r="F777" i="6"/>
  <c r="I777" i="6" s="1"/>
  <c r="I776" i="6"/>
  <c r="I775" i="6"/>
  <c r="F773" i="6"/>
  <c r="I773" i="6" s="1"/>
  <c r="I772" i="6"/>
  <c r="I771" i="6"/>
  <c r="F769" i="6"/>
  <c r="I769" i="6" s="1"/>
  <c r="I768" i="6"/>
  <c r="I767" i="6"/>
  <c r="F760" i="6"/>
  <c r="I760" i="6" s="1"/>
  <c r="I759" i="6"/>
  <c r="I758" i="6"/>
  <c r="I756" i="6"/>
  <c r="I755" i="6"/>
  <c r="I754" i="6"/>
  <c r="F752" i="6"/>
  <c r="I752" i="6" s="1"/>
  <c r="I751" i="6"/>
  <c r="I750" i="6"/>
  <c r="F743" i="6"/>
  <c r="I743" i="6" s="1"/>
  <c r="I742" i="6"/>
  <c r="I741" i="6"/>
  <c r="F739" i="6"/>
  <c r="I739" i="6" s="1"/>
  <c r="I738" i="6"/>
  <c r="I737" i="6"/>
  <c r="F735" i="6"/>
  <c r="I735" i="6" s="1"/>
  <c r="I734" i="6"/>
  <c r="I733" i="6"/>
  <c r="F726" i="6"/>
  <c r="I726" i="6" s="1"/>
  <c r="I725" i="6"/>
  <c r="I724" i="6"/>
  <c r="F722" i="6"/>
  <c r="I722" i="6" s="1"/>
  <c r="I721" i="6"/>
  <c r="I720" i="6"/>
  <c r="F718" i="6"/>
  <c r="I718" i="6" s="1"/>
  <c r="I717" i="6"/>
  <c r="I716" i="6"/>
  <c r="F709" i="6"/>
  <c r="I709" i="6" s="1"/>
  <c r="I708" i="6"/>
  <c r="I707" i="6"/>
  <c r="F705" i="6"/>
  <c r="I705" i="6" s="1"/>
  <c r="I704" i="6"/>
  <c r="I703" i="6"/>
  <c r="F701" i="6"/>
  <c r="I701" i="6" s="1"/>
  <c r="I700" i="6"/>
  <c r="I699" i="6"/>
  <c r="F692" i="6"/>
  <c r="I692" i="6" s="1"/>
  <c r="I691" i="6"/>
  <c r="I690" i="6"/>
  <c r="F688" i="6"/>
  <c r="I688" i="6" s="1"/>
  <c r="I687" i="6"/>
  <c r="I686" i="6"/>
  <c r="F684" i="6"/>
  <c r="I684" i="6" s="1"/>
  <c r="I683" i="6"/>
  <c r="I682" i="6"/>
  <c r="F675" i="6"/>
  <c r="I675" i="6" s="1"/>
  <c r="I674" i="6"/>
  <c r="I673" i="6"/>
  <c r="F671" i="6"/>
  <c r="I671" i="6" s="1"/>
  <c r="I670" i="6"/>
  <c r="I669" i="6"/>
  <c r="F658" i="6"/>
  <c r="I658" i="6" s="1"/>
  <c r="I657" i="6"/>
  <c r="I656" i="6"/>
  <c r="F654" i="6"/>
  <c r="I654" i="6" s="1"/>
  <c r="I653" i="6"/>
  <c r="I652" i="6"/>
  <c r="F650" i="6"/>
  <c r="I650" i="6" s="1"/>
  <c r="I649" i="6"/>
  <c r="I648" i="6"/>
  <c r="F641" i="6"/>
  <c r="I641" i="6" s="1"/>
  <c r="I640" i="6"/>
  <c r="I639" i="6"/>
  <c r="F637" i="6"/>
  <c r="I637" i="6" s="1"/>
  <c r="I636" i="6"/>
  <c r="I635" i="6"/>
  <c r="F633" i="6"/>
  <c r="I633" i="6" s="1"/>
  <c r="I632" i="6"/>
  <c r="I631" i="6"/>
  <c r="F618" i="6"/>
  <c r="I618" i="6" s="1"/>
  <c r="I617" i="6"/>
  <c r="I616" i="6"/>
  <c r="F614" i="6"/>
  <c r="I614" i="6" s="1"/>
  <c r="I613" i="6"/>
  <c r="I612" i="6"/>
  <c r="F610" i="6"/>
  <c r="I610" i="6" s="1"/>
  <c r="I609" i="6"/>
  <c r="I608" i="6"/>
  <c r="F601" i="6"/>
  <c r="I601" i="6" s="1"/>
  <c r="I600" i="6"/>
  <c r="I599" i="6"/>
  <c r="F597" i="6"/>
  <c r="I597" i="6" s="1"/>
  <c r="I596" i="6"/>
  <c r="I595" i="6"/>
  <c r="F593" i="6"/>
  <c r="I593" i="6" s="1"/>
  <c r="I592" i="6"/>
  <c r="I591" i="6"/>
  <c r="F584" i="6"/>
  <c r="I584" i="6" s="1"/>
  <c r="I583" i="6"/>
  <c r="I582" i="6"/>
  <c r="F580" i="6"/>
  <c r="I580" i="6" s="1"/>
  <c r="I579" i="6"/>
  <c r="I578" i="6"/>
  <c r="F576" i="6"/>
  <c r="I576" i="6" s="1"/>
  <c r="I575" i="6"/>
  <c r="I574" i="6"/>
  <c r="F561" i="6"/>
  <c r="I561" i="6" s="1"/>
  <c r="I560" i="6"/>
  <c r="I559" i="6"/>
  <c r="F557" i="6"/>
  <c r="I557" i="6" s="1"/>
  <c r="I556" i="6"/>
  <c r="I555" i="6"/>
  <c r="F553" i="6"/>
  <c r="I553" i="6" s="1"/>
  <c r="I552" i="6"/>
  <c r="I551" i="6"/>
  <c r="F544" i="6"/>
  <c r="I544" i="6" s="1"/>
  <c r="I543" i="6"/>
  <c r="I542" i="6"/>
  <c r="F540" i="6"/>
  <c r="I540" i="6" s="1"/>
  <c r="I539" i="6"/>
  <c r="I538" i="6"/>
  <c r="F536" i="6"/>
  <c r="I536" i="6" s="1"/>
  <c r="I535" i="6"/>
  <c r="I534" i="6"/>
  <c r="F521" i="6"/>
  <c r="I521" i="6" s="1"/>
  <c r="I520" i="6"/>
  <c r="I519" i="6"/>
  <c r="F517" i="6"/>
  <c r="I517" i="6" s="1"/>
  <c r="I516" i="6"/>
  <c r="I515" i="6"/>
  <c r="F513" i="6"/>
  <c r="I513" i="6" s="1"/>
  <c r="I512" i="6"/>
  <c r="I511" i="6"/>
  <c r="F504" i="6"/>
  <c r="I504" i="6" s="1"/>
  <c r="I503" i="6"/>
  <c r="I502" i="6"/>
  <c r="F500" i="6"/>
  <c r="I500" i="6" s="1"/>
  <c r="I499" i="6"/>
  <c r="I498" i="6"/>
  <c r="F487" i="6"/>
  <c r="I487" i="6" s="1"/>
  <c r="I486" i="6"/>
  <c r="I485" i="6"/>
  <c r="F483" i="6"/>
  <c r="I483" i="6" s="1"/>
  <c r="I482" i="6"/>
  <c r="I481" i="6"/>
  <c r="I479" i="6"/>
  <c r="I478" i="6"/>
  <c r="I477" i="6"/>
  <c r="F463" i="6"/>
  <c r="I463" i="6" s="1"/>
  <c r="I462" i="6"/>
  <c r="I461" i="6"/>
  <c r="F459" i="6"/>
  <c r="I459" i="6" s="1"/>
  <c r="I458" i="6"/>
  <c r="I457" i="6"/>
  <c r="F455" i="6"/>
  <c r="I455" i="6" s="1"/>
  <c r="I454" i="6"/>
  <c r="I453" i="6"/>
  <c r="F446" i="6"/>
  <c r="I446" i="6" s="1"/>
  <c r="I445" i="6"/>
  <c r="I444" i="6"/>
  <c r="I442" i="6"/>
  <c r="I441" i="6"/>
  <c r="F429" i="6"/>
  <c r="I429" i="6" s="1"/>
  <c r="I428" i="6"/>
  <c r="I427" i="6"/>
  <c r="I425" i="6"/>
  <c r="I424" i="6"/>
  <c r="I423" i="6"/>
  <c r="I421" i="6"/>
  <c r="I420" i="6"/>
  <c r="I419" i="6"/>
  <c r="F406" i="6"/>
  <c r="I406" i="6" s="1"/>
  <c r="I405" i="6"/>
  <c r="I404" i="6"/>
  <c r="F402" i="6"/>
  <c r="I402" i="6" s="1"/>
  <c r="I401" i="6"/>
  <c r="I400" i="6"/>
  <c r="F398" i="6"/>
  <c r="I398" i="6" s="1"/>
  <c r="I397" i="6"/>
  <c r="I396" i="6"/>
  <c r="F389" i="6"/>
  <c r="I389" i="6" s="1"/>
  <c r="I388" i="6"/>
  <c r="I387" i="6"/>
  <c r="F385" i="6"/>
  <c r="F381" i="6"/>
  <c r="F372" i="6"/>
  <c r="I372" i="6" s="1"/>
  <c r="I371" i="6"/>
  <c r="I370" i="6"/>
  <c r="F368" i="6"/>
  <c r="I368" i="6" s="1"/>
  <c r="I367" i="6"/>
  <c r="I366" i="6"/>
  <c r="F364" i="6"/>
  <c r="I364" i="6" s="1"/>
  <c r="I363" i="6"/>
  <c r="I362" i="6"/>
  <c r="F355" i="6"/>
  <c r="I355" i="6" s="1"/>
  <c r="I354" i="6"/>
  <c r="I353" i="6"/>
  <c r="F351" i="6"/>
  <c r="I351" i="6" s="1"/>
  <c r="I350" i="6"/>
  <c r="I349" i="6"/>
  <c r="F347" i="6"/>
  <c r="I347" i="6" s="1"/>
  <c r="I346" i="6"/>
  <c r="I345" i="6"/>
  <c r="F338" i="6"/>
  <c r="I338" i="6" s="1"/>
  <c r="I337" i="6"/>
  <c r="I336" i="6"/>
  <c r="F334" i="6"/>
  <c r="I334" i="6" s="1"/>
  <c r="I333" i="6"/>
  <c r="I332" i="6"/>
  <c r="F330" i="6"/>
  <c r="I330" i="6" s="1"/>
  <c r="I329" i="6"/>
  <c r="I328" i="6"/>
  <c r="F321" i="6"/>
  <c r="I321" i="6" s="1"/>
  <c r="I320" i="6"/>
  <c r="I319" i="6"/>
  <c r="F317" i="6"/>
  <c r="I317" i="6" s="1"/>
  <c r="I316" i="6"/>
  <c r="I315" i="6"/>
  <c r="F313" i="6"/>
  <c r="I313" i="6" s="1"/>
  <c r="I312" i="6"/>
  <c r="I311" i="6"/>
  <c r="F304" i="6"/>
  <c r="I304" i="6" s="1"/>
  <c r="I303" i="6"/>
  <c r="I302" i="6"/>
  <c r="F300" i="6"/>
  <c r="I300" i="6" s="1"/>
  <c r="I299" i="6"/>
  <c r="I298" i="6"/>
  <c r="F296" i="6"/>
  <c r="I296" i="6" s="1"/>
  <c r="I295" i="6"/>
  <c r="I294" i="6"/>
  <c r="F287" i="6"/>
  <c r="I287" i="6" s="1"/>
  <c r="I286" i="6"/>
  <c r="I285" i="6"/>
  <c r="F283" i="6"/>
  <c r="I283" i="6" s="1"/>
  <c r="I282" i="6"/>
  <c r="I281" i="6"/>
  <c r="F279" i="6"/>
  <c r="I279" i="6" s="1"/>
  <c r="I278" i="6"/>
  <c r="I277" i="6"/>
  <c r="F265" i="6"/>
  <c r="I265" i="6" s="1"/>
  <c r="I264" i="6"/>
  <c r="I263" i="6"/>
  <c r="F261" i="6"/>
  <c r="I261" i="6" s="1"/>
  <c r="I260" i="6"/>
  <c r="I259" i="6"/>
  <c r="F257" i="6"/>
  <c r="I257" i="6" s="1"/>
  <c r="I256" i="6"/>
  <c r="I255" i="6"/>
  <c r="F248" i="6"/>
  <c r="I248" i="6" s="1"/>
  <c r="I247" i="6"/>
  <c r="I246" i="6"/>
  <c r="F244" i="6"/>
  <c r="I244" i="6" s="1"/>
  <c r="I243" i="6"/>
  <c r="I242" i="6"/>
  <c r="F240" i="6"/>
  <c r="I240" i="6" s="1"/>
  <c r="I239" i="6"/>
  <c r="I238" i="6"/>
  <c r="F231" i="6"/>
  <c r="I231" i="6" s="1"/>
  <c r="I230" i="6"/>
  <c r="I229" i="6"/>
  <c r="F227" i="6"/>
  <c r="I227" i="6" s="1"/>
  <c r="I226" i="6"/>
  <c r="I225" i="6"/>
  <c r="F223" i="6"/>
  <c r="I223" i="6" s="1"/>
  <c r="I222" i="6"/>
  <c r="I221" i="6"/>
  <c r="F208" i="6"/>
  <c r="I208" i="6" s="1"/>
  <c r="I207" i="6"/>
  <c r="I206" i="6"/>
  <c r="F204" i="6"/>
  <c r="I204" i="6" s="1"/>
  <c r="I203" i="6"/>
  <c r="I202" i="6"/>
  <c r="F195" i="6"/>
  <c r="I195" i="6" s="1"/>
  <c r="I194" i="6"/>
  <c r="I193" i="6"/>
  <c r="F191" i="6"/>
  <c r="I191" i="6" s="1"/>
  <c r="I190" i="6"/>
  <c r="I189" i="6"/>
  <c r="F182" i="6"/>
  <c r="I182" i="6" s="1"/>
  <c r="I181" i="6"/>
  <c r="I180" i="6"/>
  <c r="F178" i="6"/>
  <c r="I178" i="6" s="1"/>
  <c r="I177" i="6"/>
  <c r="I176" i="6"/>
  <c r="I105" i="6"/>
  <c r="F162" i="6"/>
  <c r="I162" i="6" s="1"/>
  <c r="I161" i="6"/>
  <c r="I160" i="6"/>
  <c r="F158" i="6"/>
  <c r="I158" i="6" s="1"/>
  <c r="I157" i="6"/>
  <c r="I156" i="6"/>
  <c r="F136" i="6"/>
  <c r="I136" i="6" s="1"/>
  <c r="I135" i="6"/>
  <c r="I134" i="6"/>
  <c r="F123" i="6"/>
  <c r="I123" i="6" s="1"/>
  <c r="I122" i="6"/>
  <c r="I121" i="6"/>
  <c r="F119" i="6"/>
  <c r="I119" i="6" s="1"/>
  <c r="I118" i="6"/>
  <c r="I117" i="6"/>
  <c r="F113" i="6"/>
  <c r="I106" i="6"/>
  <c r="F97" i="6"/>
  <c r="I97" i="6" s="1"/>
  <c r="I96" i="6"/>
  <c r="I95" i="6"/>
  <c r="F93" i="6"/>
  <c r="I93" i="6" s="1"/>
  <c r="I92" i="6"/>
  <c r="I91" i="6"/>
  <c r="F71" i="6"/>
  <c r="F58" i="6"/>
  <c r="F54" i="6"/>
  <c r="F45" i="6"/>
  <c r="F28" i="6"/>
  <c r="F15" i="6"/>
  <c r="I1493" i="6" l="1"/>
  <c r="I1497" i="6" s="1"/>
  <c r="F1497" i="6"/>
  <c r="I1638" i="6"/>
  <c r="I1642" i="6" s="1"/>
  <c r="I1639" i="6"/>
  <c r="I1643" i="6" s="1"/>
  <c r="F114" i="6"/>
  <c r="F62" i="6"/>
  <c r="I1640" i="6"/>
  <c r="I1644" i="6" s="1"/>
  <c r="F1640" i="6"/>
  <c r="F1644" i="6" s="1"/>
  <c r="F1003" i="6"/>
  <c r="F491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H1519" i="6" s="1"/>
  <c r="G1514" i="6"/>
  <c r="G1519" i="6" s="1"/>
  <c r="F1514" i="6"/>
  <c r="F1519" i="6" s="1"/>
  <c r="H1513" i="6"/>
  <c r="G1513" i="6"/>
  <c r="F1513" i="6"/>
  <c r="H1512" i="6"/>
  <c r="G1512" i="6"/>
  <c r="F1512" i="6"/>
  <c r="H1496" i="6"/>
  <c r="G1496" i="6"/>
  <c r="F1496" i="6"/>
  <c r="H1495" i="6"/>
  <c r="G1495" i="6"/>
  <c r="F1495" i="6"/>
  <c r="I1496" i="6"/>
  <c r="I1495" i="6"/>
  <c r="H1474" i="6"/>
  <c r="G1474" i="6"/>
  <c r="F1474" i="6"/>
  <c r="H1473" i="6"/>
  <c r="G1473" i="6"/>
  <c r="F1473" i="6"/>
  <c r="H1472" i="6"/>
  <c r="G1472" i="6"/>
  <c r="F1472" i="6"/>
  <c r="H1457" i="6"/>
  <c r="G1457" i="6"/>
  <c r="F1457" i="6"/>
  <c r="H1456" i="6"/>
  <c r="G1456" i="6"/>
  <c r="F1456" i="6"/>
  <c r="H1455" i="6"/>
  <c r="G1455" i="6"/>
  <c r="F1455" i="6"/>
  <c r="I1457" i="6"/>
  <c r="I1456" i="6"/>
  <c r="I1455" i="6"/>
  <c r="I1434" i="6"/>
  <c r="H1434" i="6"/>
  <c r="G1434" i="6"/>
  <c r="F1434" i="6"/>
  <c r="H1433" i="6"/>
  <c r="G1433" i="6"/>
  <c r="F1433" i="6"/>
  <c r="I1432" i="6"/>
  <c r="H1432" i="6"/>
  <c r="G1432" i="6"/>
  <c r="F1432" i="6"/>
  <c r="H1417" i="6"/>
  <c r="G1417" i="6"/>
  <c r="F1417" i="6"/>
  <c r="H1416" i="6"/>
  <c r="G1416" i="6"/>
  <c r="F1416" i="6"/>
  <c r="H1415" i="6"/>
  <c r="G1415" i="6"/>
  <c r="F1415" i="6"/>
  <c r="I1417" i="6"/>
  <c r="I1416" i="6"/>
  <c r="I1415" i="6"/>
  <c r="I1400" i="6"/>
  <c r="H1400" i="6"/>
  <c r="G1400" i="6"/>
  <c r="F1400" i="6"/>
  <c r="H1399" i="6"/>
  <c r="G1399" i="6"/>
  <c r="F1399" i="6"/>
  <c r="H1398" i="6"/>
  <c r="G1398" i="6"/>
  <c r="F1398" i="6"/>
  <c r="I1398" i="6"/>
  <c r="I1377" i="6"/>
  <c r="H1377" i="6"/>
  <c r="G1377" i="6"/>
  <c r="F1377" i="6"/>
  <c r="H1376" i="6"/>
  <c r="G1376" i="6"/>
  <c r="F1376" i="6"/>
  <c r="I1375" i="6"/>
  <c r="H1375" i="6"/>
  <c r="G1375" i="6"/>
  <c r="F1375" i="6"/>
  <c r="H1360" i="6"/>
  <c r="G1360" i="6"/>
  <c r="F1360" i="6"/>
  <c r="H1359" i="6"/>
  <c r="G1359" i="6"/>
  <c r="F1359" i="6"/>
  <c r="H1358" i="6"/>
  <c r="G1358" i="6"/>
  <c r="F1358" i="6"/>
  <c r="I1360" i="6"/>
  <c r="I1359" i="6"/>
  <c r="I1358" i="6"/>
  <c r="I1331" i="6"/>
  <c r="I1343" i="6" s="1"/>
  <c r="I1330" i="6"/>
  <c r="I1329" i="6"/>
  <c r="I1341" i="6" s="1"/>
  <c r="H1343" i="6"/>
  <c r="G1343" i="6"/>
  <c r="F1343" i="6"/>
  <c r="H1342" i="6"/>
  <c r="G1342" i="6"/>
  <c r="F1342" i="6"/>
  <c r="H1341" i="6"/>
  <c r="G1341" i="6"/>
  <c r="F1341" i="6"/>
  <c r="H1326" i="6"/>
  <c r="G1326" i="6"/>
  <c r="F1326" i="6"/>
  <c r="H1325" i="6"/>
  <c r="G1325" i="6"/>
  <c r="F1325" i="6"/>
  <c r="H1324" i="6"/>
  <c r="G1324" i="6"/>
  <c r="F1324" i="6"/>
  <c r="I1326" i="6"/>
  <c r="I1324" i="6"/>
  <c r="I1325" i="6"/>
  <c r="I1301" i="6"/>
  <c r="I1303" i="6"/>
  <c r="H1303" i="6"/>
  <c r="G1303" i="6"/>
  <c r="F1303" i="6"/>
  <c r="H1302" i="6"/>
  <c r="G1302" i="6"/>
  <c r="F1302" i="6"/>
  <c r="H1301" i="6"/>
  <c r="G1301" i="6"/>
  <c r="F1301" i="6"/>
  <c r="H1286" i="6"/>
  <c r="G1286" i="6"/>
  <c r="F1286" i="6"/>
  <c r="H1285" i="6"/>
  <c r="G1285" i="6"/>
  <c r="F1285" i="6"/>
  <c r="H1284" i="6"/>
  <c r="G1284" i="6"/>
  <c r="F1284" i="6"/>
  <c r="I1286" i="6"/>
  <c r="I1285" i="6"/>
  <c r="I1284" i="6"/>
  <c r="I1257" i="6"/>
  <c r="I1269" i="6" s="1"/>
  <c r="I1256" i="6"/>
  <c r="I1267" i="6"/>
  <c r="H1269" i="6"/>
  <c r="G1269" i="6"/>
  <c r="F1269" i="6"/>
  <c r="H1268" i="6"/>
  <c r="G1268" i="6"/>
  <c r="F1268" i="6"/>
  <c r="H1267" i="6"/>
  <c r="G1267" i="6"/>
  <c r="F1267" i="6"/>
  <c r="H1252" i="6"/>
  <c r="G1252" i="6"/>
  <c r="F1252" i="6"/>
  <c r="H1251" i="6"/>
  <c r="G1251" i="6"/>
  <c r="F1251" i="6"/>
  <c r="H1250" i="6"/>
  <c r="G1250" i="6"/>
  <c r="F1250" i="6"/>
  <c r="I1252" i="6"/>
  <c r="I1251" i="6"/>
  <c r="I1250" i="6"/>
  <c r="I1235" i="6"/>
  <c r="H1235" i="6"/>
  <c r="G1235" i="6"/>
  <c r="F1235" i="6"/>
  <c r="H1234" i="6"/>
  <c r="G1234" i="6"/>
  <c r="F1234" i="6"/>
  <c r="I1233" i="6"/>
  <c r="H1233" i="6"/>
  <c r="G1233" i="6"/>
  <c r="F1233" i="6"/>
  <c r="H1122" i="6"/>
  <c r="G1122" i="6"/>
  <c r="F1122" i="6"/>
  <c r="H1121" i="6"/>
  <c r="G1121" i="6"/>
  <c r="F1121" i="6"/>
  <c r="H1120" i="6"/>
  <c r="G1120" i="6"/>
  <c r="F1120" i="6"/>
  <c r="I1110" i="6"/>
  <c r="I1122" i="6" s="1"/>
  <c r="I1109" i="6"/>
  <c r="I1121" i="6" s="1"/>
  <c r="I1108" i="6"/>
  <c r="I1120" i="6" s="1"/>
  <c r="I1105" i="6"/>
  <c r="H1105" i="6"/>
  <c r="G1105" i="6"/>
  <c r="F1105" i="6"/>
  <c r="H1104" i="6"/>
  <c r="G1104" i="6"/>
  <c r="F1104" i="6"/>
  <c r="I1103" i="6"/>
  <c r="H1103" i="6"/>
  <c r="G1103" i="6"/>
  <c r="F1103" i="6"/>
  <c r="H1088" i="6"/>
  <c r="G1088" i="6"/>
  <c r="F1088" i="6"/>
  <c r="H1087" i="6"/>
  <c r="G1087" i="6"/>
  <c r="F1087" i="6"/>
  <c r="H1086" i="6"/>
  <c r="G1086" i="6"/>
  <c r="F1086" i="6"/>
  <c r="I1088" i="6"/>
  <c r="I1087" i="6"/>
  <c r="I1086" i="6"/>
  <c r="I1071" i="6"/>
  <c r="I1069" i="6"/>
  <c r="H1071" i="6"/>
  <c r="G1071" i="6"/>
  <c r="F1071" i="6"/>
  <c r="H1070" i="6"/>
  <c r="G1070" i="6"/>
  <c r="F1070" i="6"/>
  <c r="H1069" i="6"/>
  <c r="G1069" i="6"/>
  <c r="F1069" i="6"/>
  <c r="H1054" i="6"/>
  <c r="G1054" i="6"/>
  <c r="F1054" i="6"/>
  <c r="H1053" i="6"/>
  <c r="G1053" i="6"/>
  <c r="F1053" i="6"/>
  <c r="H1052" i="6"/>
  <c r="G1052" i="6"/>
  <c r="F1052" i="6"/>
  <c r="I1054" i="6"/>
  <c r="I1052" i="6"/>
  <c r="I1053" i="6"/>
  <c r="I1035" i="6"/>
  <c r="I1037" i="6"/>
  <c r="H1037" i="6"/>
  <c r="G1037" i="6"/>
  <c r="F1037" i="6"/>
  <c r="H1036" i="6"/>
  <c r="G1036" i="6"/>
  <c r="F1036" i="6"/>
  <c r="H1035" i="6"/>
  <c r="G1035" i="6"/>
  <c r="F1035" i="6"/>
  <c r="H1020" i="6"/>
  <c r="G1020" i="6"/>
  <c r="F1020" i="6"/>
  <c r="H1019" i="6"/>
  <c r="G1019" i="6"/>
  <c r="F1019" i="6"/>
  <c r="H1018" i="6"/>
  <c r="G1018" i="6"/>
  <c r="F1018" i="6"/>
  <c r="I1020" i="6"/>
  <c r="I1019" i="6"/>
  <c r="I1018" i="6"/>
  <c r="H1003" i="6"/>
  <c r="G1003" i="6"/>
  <c r="H1002" i="6"/>
  <c r="G1002" i="6"/>
  <c r="H1001" i="6"/>
  <c r="G1001" i="6"/>
  <c r="I1003" i="6"/>
  <c r="I1002" i="6"/>
  <c r="I1001" i="6"/>
  <c r="I978" i="6"/>
  <c r="I986" i="6" s="1"/>
  <c r="I977" i="6"/>
  <c r="I984" i="6"/>
  <c r="H986" i="6"/>
  <c r="G986" i="6"/>
  <c r="F986" i="6"/>
  <c r="H985" i="6"/>
  <c r="G985" i="6"/>
  <c r="F985" i="6"/>
  <c r="H984" i="6"/>
  <c r="G984" i="6"/>
  <c r="F984" i="6"/>
  <c r="H969" i="6"/>
  <c r="G969" i="6"/>
  <c r="F969" i="6"/>
  <c r="H968" i="6"/>
  <c r="G968" i="6"/>
  <c r="F968" i="6"/>
  <c r="H967" i="6"/>
  <c r="G967" i="6"/>
  <c r="F967" i="6"/>
  <c r="I969" i="6"/>
  <c r="I968" i="6"/>
  <c r="I967" i="6"/>
  <c r="H946" i="6"/>
  <c r="G946" i="6"/>
  <c r="F946" i="6"/>
  <c r="H945" i="6"/>
  <c r="G945" i="6"/>
  <c r="F945" i="6"/>
  <c r="H944" i="6"/>
  <c r="G944" i="6"/>
  <c r="F944" i="6"/>
  <c r="I946" i="6"/>
  <c r="I944" i="6"/>
  <c r="I945" i="6"/>
  <c r="I929" i="6"/>
  <c r="H929" i="6"/>
  <c r="G929" i="6"/>
  <c r="F929" i="6"/>
  <c r="H928" i="6"/>
  <c r="G928" i="6"/>
  <c r="F928" i="6"/>
  <c r="H927" i="6"/>
  <c r="G927" i="6"/>
  <c r="F927" i="6"/>
  <c r="H912" i="6"/>
  <c r="G912" i="6"/>
  <c r="F912" i="6"/>
  <c r="H911" i="6"/>
  <c r="G911" i="6"/>
  <c r="F911" i="6"/>
  <c r="H910" i="6"/>
  <c r="G910" i="6"/>
  <c r="F910" i="6"/>
  <c r="I912" i="6"/>
  <c r="I911" i="6"/>
  <c r="I910" i="6"/>
  <c r="H889" i="6"/>
  <c r="G889" i="6"/>
  <c r="F889" i="6"/>
  <c r="H888" i="6"/>
  <c r="G888" i="6"/>
  <c r="F888" i="6"/>
  <c r="H887" i="6"/>
  <c r="G887" i="6"/>
  <c r="F887" i="6"/>
  <c r="I889" i="6"/>
  <c r="I887" i="6"/>
  <c r="I888" i="6"/>
  <c r="I870" i="6"/>
  <c r="I872" i="6"/>
  <c r="H872" i="6"/>
  <c r="G872" i="6"/>
  <c r="F872" i="6"/>
  <c r="H871" i="6"/>
  <c r="G871" i="6"/>
  <c r="F871" i="6"/>
  <c r="H870" i="6"/>
  <c r="G870" i="6"/>
  <c r="F870" i="6"/>
  <c r="H855" i="6"/>
  <c r="G855" i="6"/>
  <c r="F855" i="6"/>
  <c r="H854" i="6"/>
  <c r="G854" i="6"/>
  <c r="F854" i="6"/>
  <c r="H853" i="6"/>
  <c r="G853" i="6"/>
  <c r="F853" i="6"/>
  <c r="I855" i="6"/>
  <c r="I854" i="6"/>
  <c r="I853" i="6"/>
  <c r="I836" i="6"/>
  <c r="I838" i="6"/>
  <c r="H838" i="6"/>
  <c r="G838" i="6"/>
  <c r="F838" i="6"/>
  <c r="H837" i="6"/>
  <c r="G837" i="6"/>
  <c r="F837" i="6"/>
  <c r="H836" i="6"/>
  <c r="G836" i="6"/>
  <c r="F836" i="6"/>
  <c r="H821" i="6"/>
  <c r="G821" i="6"/>
  <c r="F821" i="6"/>
  <c r="H820" i="6"/>
  <c r="G820" i="6"/>
  <c r="F820" i="6"/>
  <c r="H819" i="6"/>
  <c r="G819" i="6"/>
  <c r="F819" i="6"/>
  <c r="I821" i="6"/>
  <c r="I820" i="6"/>
  <c r="I819" i="6"/>
  <c r="I804" i="6"/>
  <c r="H804" i="6"/>
  <c r="G804" i="6"/>
  <c r="F804" i="6"/>
  <c r="H803" i="6"/>
  <c r="G803" i="6"/>
  <c r="F803" i="6"/>
  <c r="I802" i="6"/>
  <c r="H802" i="6"/>
  <c r="G802" i="6"/>
  <c r="F802" i="6"/>
  <c r="H781" i="6"/>
  <c r="G781" i="6"/>
  <c r="F781" i="6"/>
  <c r="H780" i="6"/>
  <c r="G780" i="6"/>
  <c r="F780" i="6"/>
  <c r="H779" i="6"/>
  <c r="G779" i="6"/>
  <c r="F779" i="6"/>
  <c r="I781" i="6"/>
  <c r="I780" i="6"/>
  <c r="I779" i="6"/>
  <c r="I764" i="6"/>
  <c r="H764" i="6"/>
  <c r="G764" i="6"/>
  <c r="F764" i="6"/>
  <c r="H763" i="6"/>
  <c r="G763" i="6"/>
  <c r="F763" i="6"/>
  <c r="I762" i="6"/>
  <c r="H762" i="6"/>
  <c r="G762" i="6"/>
  <c r="F762" i="6"/>
  <c r="H747" i="6"/>
  <c r="G747" i="6"/>
  <c r="F747" i="6"/>
  <c r="H746" i="6"/>
  <c r="G746" i="6"/>
  <c r="F746" i="6"/>
  <c r="H745" i="6"/>
  <c r="G745" i="6"/>
  <c r="F745" i="6"/>
  <c r="H730" i="6"/>
  <c r="G730" i="6"/>
  <c r="F730" i="6"/>
  <c r="H729" i="6"/>
  <c r="G729" i="6"/>
  <c r="F729" i="6"/>
  <c r="H728" i="6"/>
  <c r="G728" i="6"/>
  <c r="F728" i="6"/>
  <c r="H713" i="6"/>
  <c r="G713" i="6"/>
  <c r="F713" i="6"/>
  <c r="H712" i="6"/>
  <c r="G712" i="6"/>
  <c r="F712" i="6"/>
  <c r="H711" i="6"/>
  <c r="G711" i="6"/>
  <c r="F711" i="6"/>
  <c r="I694" i="6"/>
  <c r="I696" i="6"/>
  <c r="H696" i="6"/>
  <c r="G696" i="6"/>
  <c r="F696" i="6"/>
  <c r="H695" i="6"/>
  <c r="G695" i="6"/>
  <c r="F695" i="6"/>
  <c r="H694" i="6"/>
  <c r="G694" i="6"/>
  <c r="F694" i="6"/>
  <c r="H679" i="6"/>
  <c r="G679" i="6"/>
  <c r="F679" i="6"/>
  <c r="H678" i="6"/>
  <c r="G678" i="6"/>
  <c r="F678" i="6"/>
  <c r="H677" i="6"/>
  <c r="G677" i="6"/>
  <c r="F677" i="6"/>
  <c r="I667" i="6"/>
  <c r="I666" i="6"/>
  <c r="I678" i="6" s="1"/>
  <c r="I677" i="6"/>
  <c r="I662" i="6"/>
  <c r="I622" i="6"/>
  <c r="I586" i="6"/>
  <c r="I548" i="6"/>
  <c r="H662" i="6"/>
  <c r="G662" i="6"/>
  <c r="F662" i="6"/>
  <c r="H661" i="6"/>
  <c r="G661" i="6"/>
  <c r="F661" i="6"/>
  <c r="H660" i="6"/>
  <c r="G660" i="6"/>
  <c r="F660" i="6"/>
  <c r="H645" i="6"/>
  <c r="G645" i="6"/>
  <c r="F645" i="6"/>
  <c r="H644" i="6"/>
  <c r="G644" i="6"/>
  <c r="F644" i="6"/>
  <c r="H643" i="6"/>
  <c r="G643" i="6"/>
  <c r="F643" i="6"/>
  <c r="I643" i="6"/>
  <c r="H622" i="6"/>
  <c r="G622" i="6"/>
  <c r="F622" i="6"/>
  <c r="H621" i="6"/>
  <c r="G621" i="6"/>
  <c r="F621" i="6"/>
  <c r="H620" i="6"/>
  <c r="G620" i="6"/>
  <c r="F620" i="6"/>
  <c r="H605" i="6"/>
  <c r="G605" i="6"/>
  <c r="F605" i="6"/>
  <c r="H604" i="6"/>
  <c r="G604" i="6"/>
  <c r="F604" i="6"/>
  <c r="H603" i="6"/>
  <c r="G603" i="6"/>
  <c r="F603" i="6"/>
  <c r="I605" i="6"/>
  <c r="H588" i="6"/>
  <c r="G588" i="6"/>
  <c r="F588" i="6"/>
  <c r="H587" i="6"/>
  <c r="G587" i="6"/>
  <c r="F587" i="6"/>
  <c r="H586" i="6"/>
  <c r="G586" i="6"/>
  <c r="F586" i="6"/>
  <c r="H565" i="6"/>
  <c r="G565" i="6"/>
  <c r="F565" i="6"/>
  <c r="H564" i="6"/>
  <c r="G564" i="6"/>
  <c r="F564" i="6"/>
  <c r="H563" i="6"/>
  <c r="G563" i="6"/>
  <c r="F563" i="6"/>
  <c r="I565" i="6"/>
  <c r="H548" i="6"/>
  <c r="G548" i="6"/>
  <c r="F548" i="6"/>
  <c r="H547" i="6"/>
  <c r="G547" i="6"/>
  <c r="F547" i="6"/>
  <c r="I546" i="6"/>
  <c r="H546" i="6"/>
  <c r="G546" i="6"/>
  <c r="F546" i="6"/>
  <c r="I525" i="6"/>
  <c r="H525" i="6"/>
  <c r="G525" i="6"/>
  <c r="F525" i="6"/>
  <c r="H524" i="6"/>
  <c r="G524" i="6"/>
  <c r="F524" i="6"/>
  <c r="H523" i="6"/>
  <c r="G523" i="6"/>
  <c r="F523" i="6"/>
  <c r="I524" i="6"/>
  <c r="I523" i="6"/>
  <c r="I496" i="6"/>
  <c r="I495" i="6"/>
  <c r="I494" i="6"/>
  <c r="I506" i="6" s="1"/>
  <c r="H508" i="6"/>
  <c r="G508" i="6"/>
  <c r="F508" i="6"/>
  <c r="H507" i="6"/>
  <c r="G507" i="6"/>
  <c r="F507" i="6"/>
  <c r="H506" i="6"/>
  <c r="G506" i="6"/>
  <c r="F506" i="6"/>
  <c r="I491" i="6"/>
  <c r="H491" i="6"/>
  <c r="G491" i="6"/>
  <c r="H490" i="6"/>
  <c r="G490" i="6"/>
  <c r="F490" i="6"/>
  <c r="I489" i="6"/>
  <c r="H489" i="6"/>
  <c r="G489" i="6"/>
  <c r="F489" i="6"/>
  <c r="I467" i="6"/>
  <c r="H467" i="6"/>
  <c r="G467" i="6"/>
  <c r="F467" i="6"/>
  <c r="H466" i="6"/>
  <c r="G466" i="6"/>
  <c r="F466" i="6"/>
  <c r="I465" i="6"/>
  <c r="H465" i="6"/>
  <c r="G465" i="6"/>
  <c r="F465" i="6"/>
  <c r="H450" i="6"/>
  <c r="G450" i="6"/>
  <c r="F450" i="6"/>
  <c r="H449" i="6"/>
  <c r="G449" i="6"/>
  <c r="F449" i="6"/>
  <c r="H448" i="6"/>
  <c r="G448" i="6"/>
  <c r="F448" i="6"/>
  <c r="I438" i="6"/>
  <c r="I437" i="6"/>
  <c r="I449" i="6" s="1"/>
  <c r="I448" i="6"/>
  <c r="H433" i="6"/>
  <c r="G433" i="6"/>
  <c r="F433" i="6"/>
  <c r="H432" i="6"/>
  <c r="G432" i="6"/>
  <c r="F432" i="6"/>
  <c r="H431" i="6"/>
  <c r="G431" i="6"/>
  <c r="F431" i="6"/>
  <c r="F408" i="6"/>
  <c r="I410" i="6"/>
  <c r="I408" i="6"/>
  <c r="H410" i="6"/>
  <c r="G410" i="6"/>
  <c r="F410" i="6"/>
  <c r="H409" i="6"/>
  <c r="G409" i="6"/>
  <c r="F409" i="6"/>
  <c r="H408" i="6"/>
  <c r="G408" i="6"/>
  <c r="H234" i="6"/>
  <c r="G234" i="6"/>
  <c r="F234" i="6"/>
  <c r="H233" i="6"/>
  <c r="G233" i="6"/>
  <c r="F233" i="6"/>
  <c r="H232" i="6"/>
  <c r="G232" i="6"/>
  <c r="F232" i="6"/>
  <c r="H251" i="6"/>
  <c r="G251" i="6"/>
  <c r="F251" i="6"/>
  <c r="H250" i="6"/>
  <c r="G250" i="6"/>
  <c r="F250" i="6"/>
  <c r="H249" i="6"/>
  <c r="G249" i="6"/>
  <c r="F249" i="6"/>
  <c r="H268" i="6"/>
  <c r="G268" i="6"/>
  <c r="F268" i="6"/>
  <c r="H267" i="6"/>
  <c r="G267" i="6"/>
  <c r="F267" i="6"/>
  <c r="H266" i="6"/>
  <c r="G266" i="6"/>
  <c r="F266" i="6"/>
  <c r="H291" i="6"/>
  <c r="G291" i="6"/>
  <c r="F291" i="6"/>
  <c r="H290" i="6"/>
  <c r="G290" i="6"/>
  <c r="F290" i="6"/>
  <c r="H289" i="6"/>
  <c r="G289" i="6"/>
  <c r="F289" i="6"/>
  <c r="H308" i="6"/>
  <c r="G308" i="6"/>
  <c r="F308" i="6"/>
  <c r="H307" i="6"/>
  <c r="G307" i="6"/>
  <c r="F307" i="6"/>
  <c r="H306" i="6"/>
  <c r="G306" i="6"/>
  <c r="F306" i="6"/>
  <c r="H325" i="6"/>
  <c r="G325" i="6"/>
  <c r="F325" i="6"/>
  <c r="H324" i="6"/>
  <c r="G324" i="6"/>
  <c r="F324" i="6"/>
  <c r="H323" i="6"/>
  <c r="G323" i="6"/>
  <c r="F323" i="6"/>
  <c r="H342" i="6"/>
  <c r="G342" i="6"/>
  <c r="F342" i="6"/>
  <c r="H341" i="6"/>
  <c r="G341" i="6"/>
  <c r="F341" i="6"/>
  <c r="H340" i="6"/>
  <c r="G340" i="6"/>
  <c r="F340" i="6"/>
  <c r="H359" i="6"/>
  <c r="G359" i="6"/>
  <c r="F359" i="6"/>
  <c r="H358" i="6"/>
  <c r="G358" i="6"/>
  <c r="F358" i="6"/>
  <c r="H357" i="6"/>
  <c r="G357" i="6"/>
  <c r="F357" i="6"/>
  <c r="H376" i="6"/>
  <c r="G376" i="6"/>
  <c r="F376" i="6"/>
  <c r="H375" i="6"/>
  <c r="G375" i="6"/>
  <c r="F375" i="6"/>
  <c r="H374" i="6"/>
  <c r="G374" i="6"/>
  <c r="F374" i="6"/>
  <c r="H393" i="6"/>
  <c r="G393" i="6"/>
  <c r="F393" i="6"/>
  <c r="H392" i="6"/>
  <c r="G392" i="6"/>
  <c r="F392" i="6"/>
  <c r="H391" i="6"/>
  <c r="G391" i="6"/>
  <c r="F391" i="6"/>
  <c r="I266" i="6"/>
  <c r="I267" i="6"/>
  <c r="I165" i="6"/>
  <c r="I380" i="6"/>
  <c r="I385" i="6"/>
  <c r="I384" i="6"/>
  <c r="I383" i="6"/>
  <c r="I381" i="6"/>
  <c r="I379" i="6"/>
  <c r="I374" i="6"/>
  <c r="I376" i="6"/>
  <c r="I375" i="6"/>
  <c r="I358" i="6"/>
  <c r="I357" i="6"/>
  <c r="I359" i="6"/>
  <c r="I342" i="6"/>
  <c r="I341" i="6"/>
  <c r="I340" i="6"/>
  <c r="I325" i="6"/>
  <c r="I324" i="6"/>
  <c r="I323" i="6"/>
  <c r="I306" i="6"/>
  <c r="I308" i="6"/>
  <c r="I307" i="6"/>
  <c r="I290" i="6"/>
  <c r="I289" i="6"/>
  <c r="I291" i="6"/>
  <c r="I268" i="6"/>
  <c r="I251" i="6"/>
  <c r="I232" i="6"/>
  <c r="I233" i="6"/>
  <c r="I250" i="6"/>
  <c r="I249" i="6"/>
  <c r="I234" i="6"/>
  <c r="H211" i="6"/>
  <c r="G211" i="6"/>
  <c r="F211" i="6"/>
  <c r="H210" i="6"/>
  <c r="G210" i="6"/>
  <c r="F210" i="6"/>
  <c r="H209" i="6"/>
  <c r="G209" i="6"/>
  <c r="F209" i="6"/>
  <c r="I211" i="6"/>
  <c r="I210" i="6"/>
  <c r="I209" i="6"/>
  <c r="H198" i="6"/>
  <c r="G198" i="6"/>
  <c r="F198" i="6"/>
  <c r="H197" i="6"/>
  <c r="G197" i="6"/>
  <c r="F197" i="6"/>
  <c r="H196" i="6"/>
  <c r="G196" i="6"/>
  <c r="F196" i="6"/>
  <c r="I196" i="6"/>
  <c r="I198" i="6"/>
  <c r="I197" i="6"/>
  <c r="I164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66" i="6"/>
  <c r="H166" i="6"/>
  <c r="G166" i="6"/>
  <c r="F166" i="6"/>
  <c r="H165" i="6"/>
  <c r="G165" i="6"/>
  <c r="F165" i="6"/>
  <c r="H164" i="6"/>
  <c r="G164" i="6"/>
  <c r="F164" i="6"/>
  <c r="I149" i="6"/>
  <c r="I148" i="6"/>
  <c r="I145" i="6"/>
  <c r="I144" i="6"/>
  <c r="H153" i="6"/>
  <c r="G153" i="6"/>
  <c r="F153" i="6"/>
  <c r="H152" i="6"/>
  <c r="G152" i="6"/>
  <c r="F152" i="6"/>
  <c r="H151" i="6"/>
  <c r="G151" i="6"/>
  <c r="F151" i="6"/>
  <c r="H140" i="6"/>
  <c r="G140" i="6"/>
  <c r="F140" i="6"/>
  <c r="H139" i="6"/>
  <c r="G139" i="6"/>
  <c r="F139" i="6"/>
  <c r="H138" i="6"/>
  <c r="G138" i="6"/>
  <c r="F138" i="6"/>
  <c r="I125" i="6"/>
  <c r="I132" i="6"/>
  <c r="I140" i="6" s="1"/>
  <c r="I131" i="6"/>
  <c r="I139" i="6" s="1"/>
  <c r="I138" i="6"/>
  <c r="I127" i="6"/>
  <c r="H127" i="6"/>
  <c r="G127" i="6"/>
  <c r="F127" i="6"/>
  <c r="H126" i="6"/>
  <c r="G126" i="6"/>
  <c r="F126" i="6"/>
  <c r="H125" i="6"/>
  <c r="G125" i="6"/>
  <c r="F125" i="6"/>
  <c r="I110" i="6"/>
  <c r="I109" i="6"/>
  <c r="H114" i="6"/>
  <c r="G114" i="6"/>
  <c r="H113" i="6"/>
  <c r="G113" i="6"/>
  <c r="H112" i="6"/>
  <c r="G112" i="6"/>
  <c r="F112" i="6"/>
  <c r="I101" i="6"/>
  <c r="H101" i="6"/>
  <c r="G101" i="6"/>
  <c r="F101" i="6"/>
  <c r="H100" i="6"/>
  <c r="G100" i="6"/>
  <c r="F100" i="6"/>
  <c r="I99" i="6"/>
  <c r="H99" i="6"/>
  <c r="G99" i="6"/>
  <c r="F99" i="6"/>
  <c r="I1519" i="6" l="1"/>
  <c r="I569" i="6"/>
  <c r="I112" i="6"/>
  <c r="F1517" i="6"/>
  <c r="I1436" i="6"/>
  <c r="F1603" i="6"/>
  <c r="F568" i="6"/>
  <c r="F472" i="6"/>
  <c r="G528" i="6"/>
  <c r="G569" i="6"/>
  <c r="I151" i="6"/>
  <c r="F567" i="6"/>
  <c r="F1557" i="6"/>
  <c r="H1559" i="6"/>
  <c r="F950" i="6"/>
  <c r="G1558" i="6"/>
  <c r="H569" i="6"/>
  <c r="F625" i="6"/>
  <c r="H470" i="6"/>
  <c r="H949" i="6"/>
  <c r="F1558" i="6"/>
  <c r="G892" i="6"/>
  <c r="H948" i="6"/>
  <c r="H1306" i="6"/>
  <c r="G472" i="6"/>
  <c r="F1307" i="6"/>
  <c r="G1477" i="6"/>
  <c r="G1307" i="6"/>
  <c r="F1437" i="6"/>
  <c r="G784" i="6"/>
  <c r="F1305" i="6"/>
  <c r="H1307" i="6"/>
  <c r="F1126" i="6"/>
  <c r="I1307" i="6"/>
  <c r="G1305" i="6"/>
  <c r="I1305" i="6"/>
  <c r="F1518" i="6"/>
  <c r="I391" i="6"/>
  <c r="I412" i="6" s="1"/>
  <c r="I1127" i="6"/>
  <c r="F1306" i="6"/>
  <c r="H1379" i="6"/>
  <c r="I1381" i="6"/>
  <c r="F1436" i="6"/>
  <c r="G1438" i="6"/>
  <c r="G1476" i="6"/>
  <c r="G1518" i="6"/>
  <c r="H1603" i="6"/>
  <c r="H1305" i="6"/>
  <c r="G1306" i="6"/>
  <c r="H1438" i="6"/>
  <c r="G783" i="6"/>
  <c r="I1517" i="6"/>
  <c r="F1605" i="6"/>
  <c r="F470" i="6"/>
  <c r="H528" i="6"/>
  <c r="G625" i="6"/>
  <c r="H783" i="6"/>
  <c r="H892" i="6"/>
  <c r="F949" i="6"/>
  <c r="I1125" i="6"/>
  <c r="I1379" i="6"/>
  <c r="G1436" i="6"/>
  <c r="H1476" i="6"/>
  <c r="G1557" i="6"/>
  <c r="G1605" i="6"/>
  <c r="G470" i="6"/>
  <c r="H472" i="6"/>
  <c r="I527" i="6"/>
  <c r="F529" i="6"/>
  <c r="G567" i="6"/>
  <c r="H625" i="6"/>
  <c r="F784" i="6"/>
  <c r="I891" i="6"/>
  <c r="F893" i="6"/>
  <c r="G949" i="6"/>
  <c r="G1127" i="6"/>
  <c r="F1380" i="6"/>
  <c r="H1436" i="6"/>
  <c r="I1438" i="6"/>
  <c r="F1477" i="6"/>
  <c r="H1518" i="6"/>
  <c r="H1557" i="6"/>
  <c r="H1605" i="6"/>
  <c r="I1603" i="6"/>
  <c r="H529" i="6"/>
  <c r="H1477" i="6"/>
  <c r="G414" i="6"/>
  <c r="F471" i="6"/>
  <c r="G527" i="6"/>
  <c r="G568" i="6"/>
  <c r="F624" i="6"/>
  <c r="H626" i="6"/>
  <c r="F785" i="6"/>
  <c r="G891" i="6"/>
  <c r="I950" i="6"/>
  <c r="G950" i="6"/>
  <c r="H1125" i="6"/>
  <c r="F1381" i="6"/>
  <c r="G1437" i="6"/>
  <c r="F1478" i="6"/>
  <c r="G1517" i="6"/>
  <c r="I1557" i="6"/>
  <c r="H1558" i="6"/>
  <c r="F1604" i="6"/>
  <c r="F1127" i="6"/>
  <c r="H1126" i="6"/>
  <c r="G529" i="6"/>
  <c r="H567" i="6"/>
  <c r="I893" i="6"/>
  <c r="H1127" i="6"/>
  <c r="I153" i="6"/>
  <c r="F527" i="6"/>
  <c r="H784" i="6"/>
  <c r="H893" i="6"/>
  <c r="G1125" i="6"/>
  <c r="H1380" i="6"/>
  <c r="G471" i="6"/>
  <c r="H527" i="6"/>
  <c r="H568" i="6"/>
  <c r="G624" i="6"/>
  <c r="G785" i="6"/>
  <c r="H891" i="6"/>
  <c r="F948" i="6"/>
  <c r="H950" i="6"/>
  <c r="F1379" i="6"/>
  <c r="G1381" i="6"/>
  <c r="H1437" i="6"/>
  <c r="G1478" i="6"/>
  <c r="H1517" i="6"/>
  <c r="F1559" i="6"/>
  <c r="G1604" i="6"/>
  <c r="F626" i="6"/>
  <c r="G893" i="6"/>
  <c r="F1125" i="6"/>
  <c r="G1380" i="6"/>
  <c r="G1603" i="6"/>
  <c r="F414" i="6"/>
  <c r="G626" i="6"/>
  <c r="F891" i="6"/>
  <c r="G412" i="6"/>
  <c r="H471" i="6"/>
  <c r="F528" i="6"/>
  <c r="F569" i="6"/>
  <c r="H624" i="6"/>
  <c r="F783" i="6"/>
  <c r="H785" i="6"/>
  <c r="F892" i="6"/>
  <c r="G948" i="6"/>
  <c r="G1126" i="6"/>
  <c r="G1379" i="6"/>
  <c r="H1381" i="6"/>
  <c r="F1438" i="6"/>
  <c r="F1476" i="6"/>
  <c r="H1478" i="6"/>
  <c r="I1559" i="6"/>
  <c r="G1559" i="6"/>
  <c r="H1604" i="6"/>
  <c r="H414" i="6"/>
  <c r="G413" i="6"/>
  <c r="I152" i="6"/>
  <c r="I745" i="6"/>
  <c r="I747" i="6"/>
  <c r="I746" i="6"/>
  <c r="I730" i="6"/>
  <c r="I728" i="6"/>
  <c r="I712" i="6"/>
  <c r="I713" i="6"/>
  <c r="H413" i="6"/>
  <c r="H412" i="6"/>
  <c r="F412" i="6"/>
  <c r="F413" i="6"/>
  <c r="I393" i="6"/>
  <c r="I414" i="6" s="1"/>
  <c r="I392" i="6"/>
  <c r="I126" i="6"/>
  <c r="I1600" i="6"/>
  <c r="I1605" i="6" s="1"/>
  <c r="I1599" i="6"/>
  <c r="I1604" i="6" s="1"/>
  <c r="I679" i="6"/>
  <c r="I508" i="6"/>
  <c r="I529" i="6" s="1"/>
  <c r="I450" i="6"/>
  <c r="I114" i="6"/>
  <c r="I113" i="6"/>
  <c r="I433" i="6"/>
  <c r="I1474" i="6"/>
  <c r="I1478" i="6" s="1"/>
  <c r="I763" i="6"/>
  <c r="I927" i="6"/>
  <c r="I948" i="6" s="1"/>
  <c r="I1376" i="6"/>
  <c r="I1399" i="6"/>
  <c r="I100" i="6"/>
  <c r="I431" i="6"/>
  <c r="I470" i="6" s="1"/>
  <c r="I711" i="6"/>
  <c r="I1472" i="6"/>
  <c r="I1476" i="6" s="1"/>
  <c r="I1537" i="6"/>
  <c r="I1558" i="6" s="1"/>
  <c r="I1513" i="6"/>
  <c r="I1518" i="6" s="1"/>
  <c r="I1473" i="6"/>
  <c r="I1477" i="6" s="1"/>
  <c r="I1433" i="6"/>
  <c r="I1342" i="6"/>
  <c r="I1302" i="6"/>
  <c r="I1268" i="6"/>
  <c r="I1234" i="6"/>
  <c r="I1104" i="6"/>
  <c r="I1070" i="6"/>
  <c r="I1036" i="6"/>
  <c r="I985" i="6"/>
  <c r="I928" i="6"/>
  <c r="I949" i="6" s="1"/>
  <c r="I871" i="6"/>
  <c r="I837" i="6"/>
  <c r="I803" i="6"/>
  <c r="I729" i="6"/>
  <c r="I695" i="6"/>
  <c r="I621" i="6"/>
  <c r="I564" i="6"/>
  <c r="I547" i="6"/>
  <c r="I563" i="6" s="1"/>
  <c r="I567" i="6" s="1"/>
  <c r="I587" i="6"/>
  <c r="I603" i="6" s="1"/>
  <c r="I507" i="6"/>
  <c r="I490" i="6"/>
  <c r="I466" i="6"/>
  <c r="I432" i="6"/>
  <c r="I409" i="6"/>
  <c r="I84" i="6"/>
  <c r="I80" i="6"/>
  <c r="I79" i="6"/>
  <c r="H88" i="6"/>
  <c r="G88" i="6"/>
  <c r="F88" i="6"/>
  <c r="H87" i="6"/>
  <c r="G87" i="6"/>
  <c r="F87" i="6"/>
  <c r="H86" i="6"/>
  <c r="G86" i="6"/>
  <c r="F86" i="6"/>
  <c r="I71" i="6"/>
  <c r="I70" i="6"/>
  <c r="I69" i="6"/>
  <c r="I67" i="6"/>
  <c r="I66" i="6"/>
  <c r="H75" i="6"/>
  <c r="G75" i="6"/>
  <c r="F75" i="6"/>
  <c r="H74" i="6"/>
  <c r="G74" i="6"/>
  <c r="F74" i="6"/>
  <c r="H73" i="6"/>
  <c r="G73" i="6"/>
  <c r="F73" i="6"/>
  <c r="H62" i="6"/>
  <c r="G62" i="6"/>
  <c r="H61" i="6"/>
  <c r="G61" i="6"/>
  <c r="F61" i="6"/>
  <c r="H60" i="6"/>
  <c r="G60" i="6"/>
  <c r="F60" i="6"/>
  <c r="I58" i="6"/>
  <c r="I57" i="6"/>
  <c r="I56" i="6"/>
  <c r="I54" i="6"/>
  <c r="I53" i="6"/>
  <c r="I52" i="6"/>
  <c r="H49" i="6"/>
  <c r="H48" i="6"/>
  <c r="H47" i="6"/>
  <c r="G49" i="6"/>
  <c r="G48" i="6"/>
  <c r="G47" i="6"/>
  <c r="I45" i="6"/>
  <c r="I44" i="6"/>
  <c r="I43" i="6"/>
  <c r="I41" i="6"/>
  <c r="I40" i="6"/>
  <c r="I37" i="6"/>
  <c r="F48" i="6"/>
  <c r="F49" i="6"/>
  <c r="F47" i="6"/>
  <c r="H32" i="6"/>
  <c r="H31" i="6"/>
  <c r="H30" i="6"/>
  <c r="G32" i="6"/>
  <c r="G31" i="6"/>
  <c r="G30" i="6"/>
  <c r="I28" i="6"/>
  <c r="I27" i="6"/>
  <c r="I26" i="6"/>
  <c r="I24" i="6"/>
  <c r="I23" i="6"/>
  <c r="F32" i="6"/>
  <c r="F30" i="6"/>
  <c r="F31" i="6"/>
  <c r="H17" i="6"/>
  <c r="G18" i="6"/>
  <c r="G19" i="6"/>
  <c r="G17" i="6"/>
  <c r="F18" i="6"/>
  <c r="F19" i="6"/>
  <c r="F17" i="6"/>
  <c r="I15" i="6"/>
  <c r="I14" i="6"/>
  <c r="I13" i="6"/>
  <c r="I1437" i="6" l="1"/>
  <c r="I86" i="6"/>
  <c r="I892" i="6"/>
  <c r="G168" i="6"/>
  <c r="G1670" i="6" s="1"/>
  <c r="G1674" i="6" s="1"/>
  <c r="I73" i="6"/>
  <c r="I528" i="6"/>
  <c r="G169" i="6"/>
  <c r="G1671" i="6" s="1"/>
  <c r="G1675" i="6" s="1"/>
  <c r="I472" i="6"/>
  <c r="F168" i="6"/>
  <c r="F1670" i="6" s="1"/>
  <c r="F1674" i="6" s="1"/>
  <c r="H170" i="6"/>
  <c r="H1672" i="6" s="1"/>
  <c r="H1676" i="6" s="1"/>
  <c r="H168" i="6"/>
  <c r="H1670" i="6" s="1"/>
  <c r="H1674" i="6" s="1"/>
  <c r="H169" i="6"/>
  <c r="H1671" i="6" s="1"/>
  <c r="H1675" i="6" s="1"/>
  <c r="I1306" i="6"/>
  <c r="I588" i="6"/>
  <c r="I568" i="6"/>
  <c r="I1126" i="6"/>
  <c r="I645" i="6"/>
  <c r="I661" i="6" s="1"/>
  <c r="I1380" i="6"/>
  <c r="I471" i="6"/>
  <c r="I61" i="6"/>
  <c r="G170" i="6"/>
  <c r="G1672" i="6" s="1"/>
  <c r="G1676" i="6" s="1"/>
  <c r="I62" i="6"/>
  <c r="F170" i="6"/>
  <c r="F1672" i="6" s="1"/>
  <c r="F1676" i="6" s="1"/>
  <c r="F169" i="6"/>
  <c r="F1671" i="6" s="1"/>
  <c r="F1675" i="6" s="1"/>
  <c r="F1684" i="6" s="1"/>
  <c r="I87" i="6"/>
  <c r="I413" i="6"/>
  <c r="I19" i="6"/>
  <c r="I17" i="6"/>
  <c r="I18" i="6"/>
  <c r="I30" i="6"/>
  <c r="I60" i="6"/>
  <c r="I88" i="6"/>
  <c r="I74" i="6"/>
  <c r="I75" i="6"/>
  <c r="I32" i="6"/>
  <c r="I47" i="6"/>
  <c r="I49" i="6"/>
  <c r="I48" i="6"/>
  <c r="I31" i="6"/>
  <c r="H1678" i="6" l="1"/>
  <c r="G1680" i="6"/>
  <c r="I168" i="6"/>
  <c r="I604" i="6"/>
  <c r="I626" i="6"/>
  <c r="I785" i="6"/>
  <c r="I169" i="6"/>
  <c r="I170" i="6"/>
  <c r="I1672" i="6" l="1"/>
  <c r="I1676" i="6" s="1"/>
  <c r="I620" i="6"/>
  <c r="I625" i="6"/>
  <c r="I644" i="6" l="1"/>
  <c r="I624" i="6"/>
  <c r="I660" i="6" l="1"/>
  <c r="I783" i="6" s="1"/>
  <c r="I1670" i="6" s="1"/>
  <c r="I1674" i="6" s="1"/>
  <c r="I784" i="6"/>
  <c r="I1671" i="6" s="1"/>
  <c r="I1675" i="6" s="1"/>
  <c r="H62" i="5" l="1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F53" i="5"/>
  <c r="F35" i="5" l="1"/>
  <c r="I51" i="5"/>
  <c r="I53" i="5" s="1"/>
  <c r="I42" i="5"/>
  <c r="I44" i="5" s="1"/>
  <c r="G35" i="5"/>
  <c r="G66" i="5" s="1"/>
  <c r="I33" i="5"/>
  <c r="I35" i="5" s="1"/>
  <c r="F66" i="5"/>
  <c r="H35" i="5"/>
  <c r="H66" i="5" s="1"/>
  <c r="I66" i="5" l="1"/>
</calcChain>
</file>

<file path=xl/sharedStrings.xml><?xml version="1.0" encoding="utf-8"?>
<sst xmlns="http://schemas.openxmlformats.org/spreadsheetml/2006/main" count="4225" uniqueCount="378">
  <si>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</si>
  <si>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</si>
  <si>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</si>
  <si>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</si>
  <si>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</si>
  <si>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</si>
  <si>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</si>
  <si>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</si>
  <si>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</si>
  <si>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</si>
  <si>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</si>
  <si>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</si>
  <si>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</si>
  <si>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</si>
  <si>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</si>
  <si>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</si>
  <si>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</si>
  <si>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</si>
  <si>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</si>
  <si>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</si>
  <si>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</si>
  <si>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</si>
  <si>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</si>
  <si>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</si>
  <si>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</si>
  <si>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</si>
  <si>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</si>
  <si>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</si>
  <si>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</si>
  <si>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</si>
  <si>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</si>
  <si>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</si>
  <si>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</si>
  <si>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</si>
  <si>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</si>
  <si>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</si>
  <si>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</si>
  <si>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</si>
  <si>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</si>
  <si>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</si>
  <si>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</si>
  <si>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</si>
  <si>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</si>
  <si>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</si>
  <si>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</si>
  <si>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</si>
  <si>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</si>
  <si>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</si>
  <si>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</si>
  <si>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</si>
  <si>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</si>
  <si>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</si>
  <si>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</si>
  <si>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</si>
  <si>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</si>
  <si>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</si>
  <si>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</si>
  <si>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</si>
  <si>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</si>
  <si>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</si>
  <si>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</si>
  <si>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</si>
  <si>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</si>
  <si>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</si>
  <si>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</si>
  <si>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</si>
  <si>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</si>
  <si>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</si>
  <si>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</si>
  <si>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</si>
  <si>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</si>
  <si>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</si>
  <si>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</si>
  <si>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</si>
  <si>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</si>
  <si>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</si>
  <si>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</si>
  <si>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</si>
  <si>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</si>
  <si>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</si>
  <si>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</si>
  <si>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</si>
  <si>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</si>
  <si>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</si>
  <si>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</si>
  <si>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</si>
  <si>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</si>
  <si>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</si>
  <si>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</si>
  <si>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</si>
  <si>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</si>
  <si>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</si>
  <si>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</si>
  <si>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</si>
  <si>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</si>
  <si>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</si>
  <si>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</si>
  <si>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</si>
  <si>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</si>
  <si>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</si>
  <si>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</si>
  <si>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</si>
  <si>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</si>
  <si>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</si>
  <si>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</si>
  <si>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</si>
  <si>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</si>
  <si>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</si>
  <si>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</si>
  <si>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</si>
  <si>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</si>
  <si>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</si>
  <si>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</si>
  <si>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</si>
  <si>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</si>
  <si>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</si>
  <si>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</si>
  <si>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</si>
  <si>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</si>
  <si>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</si>
  <si>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</si>
  <si>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</si>
  <si>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</si>
  <si>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</si>
  <si>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</si>
  <si>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</si>
  <si>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</si>
  <si>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</si>
  <si>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</si>
  <si>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</si>
  <si>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</si>
  <si>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</si>
  <si>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</si>
  <si>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</si>
  <si>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</si>
  <si>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</si>
  <si>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</si>
  <si>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</si>
  <si>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</si>
  <si>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</si>
  <si>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</si>
  <si>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</si>
  <si>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</si>
  <si>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</si>
  <si>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</si>
  <si>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</si>
  <si>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</si>
  <si>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</si>
  <si>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</si>
  <si>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</si>
  <si>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</si>
  <si>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</si>
  <si>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</si>
  <si>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</si>
  <si>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</si>
  <si>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</si>
  <si>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</si>
  <si>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</si>
  <si>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</si>
  <si>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</si>
  <si>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</si>
  <si>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</si>
  <si>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</si>
  <si>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</si>
  <si>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</si>
  <si>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</si>
  <si>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</si>
  <si>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</si>
  <si>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</si>
  <si>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</si>
  <si>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</si>
  <si>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</si>
  <si>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</si>
  <si>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</si>
  <si>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</si>
  <si>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</si>
  <si>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</si>
  <si>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</si>
  <si>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</si>
  <si>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</si>
  <si>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</si>
  <si>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</si>
  <si>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</si>
  <si>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</si>
  <si>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</si>
  <si>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</si>
  <si>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</si>
  <si>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</si>
  <si>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</si>
  <si>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</si>
  <si>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</si>
  <si>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</si>
  <si>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</si>
  <si>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</si>
  <si>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</si>
  <si>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</si>
  <si>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</si>
  <si>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</si>
  <si>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</si>
  <si>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</si>
  <si>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</si>
  <si>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</si>
  <si>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</si>
  <si>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</si>
  <si>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</si>
  <si>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</si>
  <si>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</si>
  <si>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</si>
  <si>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</si>
  <si>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</si>
  <si>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</si>
  <si>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</si>
  <si>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</si>
  <si>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</si>
  <si>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</si>
  <si>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</si>
  <si>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</si>
  <si>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</si>
  <si>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</si>
  <si>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</si>
  <si>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</si>
  <si>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</si>
  <si>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</si>
  <si>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</si>
  <si>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</si>
  <si>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</si>
  <si>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</si>
  <si>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</si>
  <si>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</si>
  <si>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</si>
  <si>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</si>
  <si>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</si>
  <si>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</si>
  <si>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</si>
  <si>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</si>
  <si>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</si>
  <si>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</si>
  <si>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</si>
  <si>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</si>
  <si>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</si>
  <si>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</si>
  <si>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</si>
  <si>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</si>
  <si>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</si>
  <si>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</si>
  <si>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</si>
  <si>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</si>
  <si>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</si>
  <si>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</si>
  <si>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</si>
  <si>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</si>
  <si>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</si>
  <si>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</si>
  <si>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</si>
  <si>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</si>
  <si>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</si>
  <si>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</si>
  <si>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</si>
  <si>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</si>
  <si>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</si>
  <si>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</si>
  <si>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</si>
  <si>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</si>
  <si>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</si>
  <si>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</si>
  <si>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</si>
  <si>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</si>
  <si>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</si>
  <si>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</si>
  <si>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</si>
  <si>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</si>
  <si>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</si>
  <si>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</si>
  <si>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</si>
  <si>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</si>
  <si>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</si>
  <si>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</si>
  <si>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</si>
  <si>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</si>
  <si>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</si>
  <si>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</si>
  <si>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</si>
  <si>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</si>
  <si>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</si>
  <si>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</si>
  <si>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</si>
  <si>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</si>
  <si>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</si>
  <si>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</si>
  <si>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</si>
  <si>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</si>
  <si>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</si>
  <si>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</si>
  <si>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</si>
  <si>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</si>
  <si>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</si>
  <si>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</si>
  <si>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</si>
  <si>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</si>
  <si>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</si>
  <si>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</si>
  <si>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</si>
  <si>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</si>
  <si>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</si>
  <si>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</si>
  <si>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</si>
  <si>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</si>
  <si>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</si>
  <si>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</si>
  <si>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</si>
  <si>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</si>
  <si>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</si>
  <si>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</si>
  <si>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</si>
  <si>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</si>
  <si>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</si>
  <si>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</si>
  <si>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</si>
  <si>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</si>
  <si>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</si>
  <si>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</si>
  <si>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</si>
  <si>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</si>
  <si>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</si>
  <si>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</si>
  <si>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</si>
  <si>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</si>
  <si>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</si>
  <si>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</si>
  <si>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</si>
  <si>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</si>
  <si>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</si>
  <si>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</si>
  <si>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</si>
  <si>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</si>
  <si>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</si>
  <si>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</si>
  <si>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</si>
  <si>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</si>
  <si>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</si>
  <si>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</si>
  <si>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</si>
  <si>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</si>
  <si>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</si>
  <si>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</si>
  <si>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</si>
  <si>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</si>
  <si>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</si>
  <si>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</si>
  <si>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</si>
  <si>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</si>
  <si>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</si>
  <si>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</si>
  <si>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</si>
  <si>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</si>
  <si>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</si>
  <si>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</si>
  <si>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</si>
  <si>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</si>
  <si>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</si>
  <si>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</si>
  <si>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</si>
  <si>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</si>
  <si>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</si>
  <si>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</si>
  <si>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</si>
  <si>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</si>
  <si>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</si>
  <si>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</si>
  <si>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</si>
  <si>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</si>
  <si>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</si>
  <si>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</si>
  <si>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</si>
  <si>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</si>
  <si>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</si>
  <si>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Bilancio di previsione 2024-2025-2026- SPESA - Deliberazione Consiglio 8^ Var - prospetto per il Tesoriere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</si>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</sst>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28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6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4" fillId="0" borderId="0"/>
  </cellStyleXfs>
  <cellXfs count="240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0" xfId="2" applyFont="1" applyFill="1" applyBorder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2" borderId="4" xfId="2" applyFont="1" applyFill="1" applyBorder="1" applyAlignment="1">
      <alignment horizontal="center" vertical="center" wrapText="1"/>
    </xf>
    <xf numFmtId="165" fontId="4" fillId="2" borderId="6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2" borderId="1" xfId="2" applyFont="1" applyFill="1" applyBorder="1" applyAlignment="1">
      <alignment horizontal="center" vertical="center" wrapText="1"/>
    </xf>
    <xf numFmtId="165" fontId="2" fillId="2" borderId="7" xfId="2" applyFont="1" applyFill="1" applyBorder="1" applyAlignment="1">
      <alignment horizontal="center" vertical="center" wrapText="1"/>
    </xf>
    <xf numFmtId="165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2" fillId="2" borderId="0" xfId="2" applyFont="1" applyFill="1" applyBorder="1" applyAlignment="1">
      <alignment horizontal="center" vertical="center" wrapText="1"/>
    </xf>
    <xf numFmtId="165" fontId="2" fillId="2" borderId="3" xfId="2" applyFont="1" applyFill="1" applyBorder="1" applyAlignment="1">
      <alignment horizontal="center" vertical="center" wrapText="1"/>
    </xf>
    <xf numFmtId="165" fontId="2" fillId="2" borderId="8" xfId="2" applyFont="1" applyFill="1" applyBorder="1" applyAlignment="1">
      <alignment horizontal="center" vertical="center" wrapText="1"/>
    </xf>
    <xf numFmtId="165" fontId="2" fillId="2" borderId="3" xfId="2" quotePrefix="1" applyFont="1" applyFill="1" applyBorder="1" applyAlignment="1">
      <alignment horizontal="center" vertical="center" wrapText="1"/>
    </xf>
    <xf numFmtId="165" fontId="2" fillId="2" borderId="8" xfId="2" quotePrefix="1" applyFont="1" applyFill="1" applyBorder="1" applyAlignment="1">
      <alignment horizontal="center" vertical="center" wrapText="1"/>
    </xf>
    <xf numFmtId="165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2" fillId="0" borderId="8" xfId="2" applyFont="1" applyFill="1" applyBorder="1" applyAlignment="1">
      <alignment horizontal="center" vertical="center" wrapText="1"/>
    </xf>
    <xf numFmtId="165" fontId="2" fillId="0" borderId="0" xfId="2" quotePrefix="1" applyFont="1" applyFill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2" fillId="0" borderId="8" xfId="2" quotePrefix="1" applyFont="1" applyFill="1" applyBorder="1" applyAlignment="1">
      <alignment horizontal="center" vertical="center" wrapText="1"/>
    </xf>
    <xf numFmtId="165" fontId="6" fillId="0" borderId="8" xfId="2" quotePrefix="1" applyFont="1" applyFill="1" applyBorder="1" applyAlignment="1">
      <alignment horizontal="center" vertical="center" wrapText="1"/>
    </xf>
    <xf numFmtId="165" fontId="4" fillId="0" borderId="0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165" fontId="4" fillId="0" borderId="8" xfId="2" quotePrefix="1" applyFont="1" applyFill="1" applyBorder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5" fontId="4" fillId="2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165" fontId="4" fillId="0" borderId="2" xfId="2" quotePrefix="1" applyFont="1" applyFill="1" applyBorder="1" applyAlignment="1">
      <alignment horizontal="center" vertical="center" wrapText="1"/>
    </xf>
    <xf numFmtId="165" fontId="4" fillId="2" borderId="1" xfId="2" quotePrefix="1" applyFont="1" applyFill="1" applyBorder="1" applyAlignment="1">
      <alignment horizontal="center" vertical="center" wrapText="1"/>
    </xf>
    <xf numFmtId="165" fontId="4" fillId="2" borderId="7" xfId="2" quotePrefix="1" applyFont="1" applyFill="1" applyBorder="1" applyAlignment="1">
      <alignment horizontal="center" vertical="center" wrapText="1"/>
    </xf>
    <xf numFmtId="165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4" fillId="0" borderId="5" xfId="2" quotePrefix="1" applyFont="1" applyFill="1" applyBorder="1" applyAlignment="1">
      <alignment horizontal="center" vertical="center" wrapText="1"/>
    </xf>
    <xf numFmtId="165" fontId="4" fillId="2" borderId="4" xfId="2" quotePrefix="1" applyFont="1" applyFill="1" applyBorder="1" applyAlignment="1">
      <alignment horizontal="center" vertical="center" wrapText="1"/>
    </xf>
    <xf numFmtId="165" fontId="4" fillId="2" borderId="6" xfId="2" quotePrefix="1" applyFont="1" applyFill="1" applyBorder="1" applyAlignment="1">
      <alignment horizontal="center" vertical="center" wrapText="1"/>
    </xf>
    <xf numFmtId="165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2" applyFont="1" applyFill="1" applyBorder="1" applyAlignment="1">
      <alignment horizontal="center" vertical="center" wrapText="1"/>
    </xf>
    <xf numFmtId="165" fontId="12" fillId="0" borderId="0" xfId="2" applyFont="1" applyFill="1" applyBorder="1" applyAlignment="1">
      <alignment horizontal="center" vertical="center" wrapText="1"/>
    </xf>
    <xf numFmtId="165" fontId="4" fillId="0" borderId="10" xfId="2" applyFont="1" applyFill="1" applyBorder="1" applyAlignment="1">
      <alignment horizontal="center" vertical="center" wrapText="1"/>
    </xf>
    <xf numFmtId="165" fontId="4" fillId="2" borderId="10" xfId="2" applyFont="1" applyFill="1" applyBorder="1" applyAlignment="1">
      <alignment horizontal="center" vertical="center" wrapText="1"/>
    </xf>
    <xf numFmtId="165" fontId="2" fillId="0" borderId="10" xfId="2" applyFont="1" applyFill="1" applyBorder="1" applyAlignment="1">
      <alignment horizontal="center" vertical="center" wrapText="1"/>
    </xf>
    <xf numFmtId="165" fontId="2" fillId="0" borderId="10" xfId="2" quotePrefix="1" applyFont="1" applyFill="1" applyBorder="1" applyAlignment="1">
      <alignment horizontal="center" vertical="center" wrapText="1"/>
    </xf>
    <xf numFmtId="165" fontId="6" fillId="0" borderId="10" xfId="2" quotePrefix="1" applyFont="1" applyFill="1" applyBorder="1" applyAlignment="1">
      <alignment horizontal="center" vertical="center" wrapText="1"/>
    </xf>
    <xf numFmtId="165" fontId="4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16" fillId="0" borderId="19" xfId="2" applyFont="1" applyBorder="1" applyAlignment="1">
      <alignment horizontal="center" vertical="center" wrapText="1"/>
    </xf>
    <xf numFmtId="165" fontId="16" fillId="0" borderId="22" xfId="2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7" fillId="0" borderId="19" xfId="2" applyFont="1" applyBorder="1" applyAlignment="1">
      <alignment horizontal="center" vertical="center" wrapText="1"/>
    </xf>
    <xf numFmtId="165" fontId="17" fillId="0" borderId="22" xfId="2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165" fontId="16" fillId="2" borderId="25" xfId="2" applyFont="1" applyFill="1" applyBorder="1" applyAlignment="1">
      <alignment horizontal="center" vertical="center" wrapText="1"/>
    </xf>
    <xf numFmtId="165" fontId="16" fillId="2" borderId="17" xfId="2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5" fontId="17" fillId="0" borderId="17" xfId="2" applyFont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165" fontId="17" fillId="4" borderId="29" xfId="2" applyFont="1" applyFill="1" applyBorder="1" applyAlignment="1">
      <alignment horizontal="center" vertical="center" wrapText="1"/>
    </xf>
    <xf numFmtId="165" fontId="17" fillId="4" borderId="26" xfId="2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165" fontId="16" fillId="4" borderId="25" xfId="2" applyFont="1" applyFill="1" applyBorder="1" applyAlignment="1">
      <alignment horizontal="center" vertical="center" wrapText="1"/>
    </xf>
    <xf numFmtId="165" fontId="16" fillId="4" borderId="17" xfId="2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165" fontId="16" fillId="2" borderId="25" xfId="2" applyFont="1" applyFill="1" applyBorder="1" applyAlignment="1">
      <alignment vertical="center" wrapText="1"/>
    </xf>
    <xf numFmtId="165" fontId="16" fillId="2" borderId="17" xfId="2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165" fontId="16" fillId="2" borderId="25" xfId="2" applyFont="1" applyFill="1" applyBorder="1" applyAlignment="1">
      <alignment horizontal="right" vertical="center" wrapText="1"/>
    </xf>
    <xf numFmtId="165" fontId="16" fillId="2" borderId="17" xfId="2" applyFont="1" applyFill="1" applyBorder="1" applyAlignment="1">
      <alignment horizontal="right" vertical="center" wrapText="1"/>
    </xf>
    <xf numFmtId="165" fontId="16" fillId="0" borderId="19" xfId="2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165" fontId="17" fillId="0" borderId="19" xfId="2" applyFont="1" applyFill="1" applyBorder="1" applyAlignment="1">
      <alignment horizontal="center" vertical="center" wrapText="1"/>
    </xf>
    <xf numFmtId="165" fontId="17" fillId="3" borderId="22" xfId="2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165" fontId="16" fillId="3" borderId="22" xfId="2" applyFont="1" applyFill="1" applyBorder="1" applyAlignment="1">
      <alignment horizontal="center" vertical="center" wrapText="1"/>
    </xf>
    <xf numFmtId="165" fontId="17" fillId="0" borderId="25" xfId="2" applyFont="1" applyFill="1" applyBorder="1" applyAlignment="1">
      <alignment horizontal="center" vertical="center" wrapText="1"/>
    </xf>
    <xf numFmtId="165" fontId="16" fillId="0" borderId="2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5" fontId="17" fillId="3" borderId="25" xfId="2" applyFont="1" applyFill="1" applyBorder="1" applyAlignment="1">
      <alignment horizontal="center" vertical="center" wrapText="1"/>
    </xf>
    <xf numFmtId="165" fontId="17" fillId="3" borderId="19" xfId="2" applyFont="1" applyFill="1" applyBorder="1" applyAlignment="1">
      <alignment horizontal="center" vertical="center" wrapText="1"/>
    </xf>
    <xf numFmtId="165" fontId="17" fillId="3" borderId="17" xfId="2" applyFont="1" applyFill="1" applyBorder="1" applyAlignment="1">
      <alignment horizontal="center" vertical="center" wrapText="1"/>
    </xf>
    <xf numFmtId="165" fontId="16" fillId="3" borderId="19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21" fillId="0" borderId="0" xfId="2" applyFont="1" applyBorder="1" applyAlignment="1">
      <alignment horizontal="center" vertical="center" wrapText="1"/>
    </xf>
    <xf numFmtId="165" fontId="21" fillId="0" borderId="0" xfId="2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22" fillId="0" borderId="17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65" fontId="23" fillId="0" borderId="0" xfId="2" applyFont="1" applyBorder="1" applyAlignment="1">
      <alignment horizontal="center" vertical="center" wrapText="1"/>
    </xf>
    <xf numFmtId="165" fontId="23" fillId="0" borderId="22" xfId="2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5" fontId="22" fillId="0" borderId="19" xfId="2" applyFont="1" applyBorder="1" applyAlignment="1">
      <alignment horizontal="center" vertical="center" wrapText="1"/>
    </xf>
    <xf numFmtId="165" fontId="22" fillId="0" borderId="22" xfId="2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165" fontId="23" fillId="0" borderId="21" xfId="2" applyFont="1" applyBorder="1" applyAlignment="1">
      <alignment horizontal="center" vertical="center" wrapText="1"/>
    </xf>
    <xf numFmtId="165" fontId="23" fillId="0" borderId="18" xfId="2" applyFont="1" applyBorder="1" applyAlignment="1">
      <alignment horizontal="center" vertical="center" wrapText="1"/>
    </xf>
    <xf numFmtId="165" fontId="23" fillId="2" borderId="19" xfId="2" applyFont="1" applyFill="1" applyBorder="1" applyAlignment="1">
      <alignment horizontal="center" vertical="center" wrapText="1"/>
    </xf>
    <xf numFmtId="165" fontId="23" fillId="0" borderId="19" xfId="2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65" fontId="22" fillId="3" borderId="19" xfId="2" applyFont="1" applyFill="1" applyBorder="1" applyAlignment="1">
      <alignment horizontal="center" vertical="center" wrapText="1"/>
    </xf>
    <xf numFmtId="165" fontId="22" fillId="3" borderId="22" xfId="2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165" fontId="22" fillId="5" borderId="28" xfId="2" applyFont="1" applyFill="1" applyBorder="1" applyAlignment="1">
      <alignment horizontal="center" vertical="center" wrapText="1"/>
    </xf>
    <xf numFmtId="165" fontId="22" fillId="5" borderId="26" xfId="2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right" vertical="center" wrapText="1"/>
    </xf>
    <xf numFmtId="0" fontId="23" fillId="6" borderId="13" xfId="0" applyFont="1" applyFill="1" applyBorder="1" applyAlignment="1">
      <alignment horizontal="center" vertical="center" wrapText="1"/>
    </xf>
    <xf numFmtId="165" fontId="23" fillId="6" borderId="13" xfId="2" applyFont="1" applyFill="1" applyBorder="1" applyAlignment="1">
      <alignment horizontal="center" vertical="center" wrapText="1"/>
    </xf>
    <xf numFmtId="165" fontId="23" fillId="6" borderId="17" xfId="2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165" fontId="22" fillId="2" borderId="19" xfId="2" applyFont="1" applyFill="1" applyBorder="1" applyAlignment="1">
      <alignment horizontal="center" vertical="center" wrapText="1"/>
    </xf>
    <xf numFmtId="165" fontId="22" fillId="2" borderId="22" xfId="2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left" vertical="center" wrapText="1"/>
    </xf>
    <xf numFmtId="0" fontId="23" fillId="6" borderId="0" xfId="0" applyFont="1" applyFill="1" applyAlignment="1">
      <alignment horizontal="center" vertical="center" wrapText="1"/>
    </xf>
    <xf numFmtId="165" fontId="23" fillId="6" borderId="19" xfId="2" applyFont="1" applyFill="1" applyBorder="1" applyAlignment="1">
      <alignment horizontal="center" vertical="center" wrapText="1"/>
    </xf>
    <xf numFmtId="165" fontId="23" fillId="6" borderId="22" xfId="2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right" vertical="center" wrapText="1"/>
    </xf>
    <xf numFmtId="0" fontId="23" fillId="6" borderId="13" xfId="0" applyFont="1" applyFill="1" applyBorder="1" applyAlignment="1">
      <alignment horizontal="left" vertical="center" wrapText="1"/>
    </xf>
    <xf numFmtId="165" fontId="23" fillId="6" borderId="25" xfId="2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22" fillId="7" borderId="13" xfId="0" applyFont="1" applyFill="1" applyBorder="1" applyAlignment="1">
      <alignment horizontal="center" vertical="center" wrapText="1"/>
    </xf>
    <xf numFmtId="165" fontId="22" fillId="7" borderId="25" xfId="2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center" vertical="center" wrapText="1"/>
    </xf>
    <xf numFmtId="165" fontId="22" fillId="7" borderId="19" xfId="2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left" vertical="center" wrapText="1"/>
    </xf>
    <xf numFmtId="165" fontId="22" fillId="5" borderId="29" xfId="2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165" fontId="25" fillId="4" borderId="15" xfId="2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165" fontId="22" fillId="5" borderId="19" xfId="2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5" fontId="23" fillId="2" borderId="25" xfId="2" applyFont="1" applyFill="1" applyBorder="1" applyAlignment="1">
      <alignment horizontal="center" vertical="center" wrapText="1"/>
    </xf>
    <xf numFmtId="165" fontId="23" fillId="2" borderId="17" xfId="2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left" vertical="center" wrapText="1"/>
    </xf>
    <xf numFmtId="0" fontId="22" fillId="4" borderId="28" xfId="0" applyFont="1" applyFill="1" applyBorder="1" applyAlignment="1">
      <alignment horizontal="center" vertical="center" wrapText="1"/>
    </xf>
    <xf numFmtId="165" fontId="22" fillId="4" borderId="29" xfId="2" applyFont="1" applyFill="1" applyBorder="1" applyAlignment="1">
      <alignment horizontal="center" vertical="center" wrapText="1"/>
    </xf>
    <xf numFmtId="165" fontId="22" fillId="4" borderId="26" xfId="2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22" fillId="5" borderId="30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165" fontId="22" fillId="5" borderId="32" xfId="2" applyFont="1" applyFill="1" applyBorder="1" applyAlignment="1">
      <alignment horizontal="center" vertical="center" wrapText="1"/>
    </xf>
    <xf numFmtId="165" fontId="26" fillId="0" borderId="0" xfId="2" applyFont="1" applyAlignment="1">
      <alignment horizontal="center" vertical="center" wrapText="1"/>
    </xf>
    <xf numFmtId="43" fontId="21" fillId="0" borderId="0" xfId="0" applyNumberFormat="1" applyFont="1" applyAlignment="1">
      <alignment horizontal="center" vertical="center" wrapText="1"/>
    </xf>
    <xf numFmtId="165" fontId="23" fillId="3" borderId="22" xfId="2" applyFont="1" applyFill="1" applyBorder="1" applyAlignment="1">
      <alignment horizontal="center" vertical="center" wrapText="1"/>
    </xf>
    <xf numFmtId="43" fontId="23" fillId="0" borderId="0" xfId="0" applyNumberFormat="1" applyFont="1" applyAlignment="1">
      <alignment horizontal="center" vertical="center" wrapText="1"/>
    </xf>
    <xf numFmtId="165" fontId="22" fillId="0" borderId="24" xfId="2" applyFont="1" applyFill="1" applyBorder="1" applyAlignment="1">
      <alignment horizontal="center" vertical="center" wrapText="1"/>
    </xf>
    <xf numFmtId="165" fontId="22" fillId="0" borderId="0" xfId="2" applyFont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5" fontId="25" fillId="4" borderId="23" xfId="2" applyFont="1" applyFill="1" applyBorder="1" applyAlignment="1">
      <alignment horizontal="center" vertical="center" wrapText="1"/>
    </xf>
    <xf numFmtId="165" fontId="25" fillId="4" borderId="16" xfId="2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2" applyFont="1" applyFill="1" applyBorder="1" applyAlignment="1">
      <alignment horizontal="center" vertical="center" wrapText="1"/>
    </xf>
    <xf numFmtId="165" fontId="13" fillId="0" borderId="0" xfId="2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9" xfId="2" applyFont="1" applyFill="1" applyBorder="1" applyAlignment="1">
      <alignment horizontal="center" vertical="center" wrapText="1"/>
    </xf>
    <xf numFmtId="165" fontId="4" fillId="0" borderId="10" xfId="2" applyFont="1" applyFill="1" applyBorder="1" applyAlignment="1">
      <alignment horizontal="center" vertical="center" wrapText="1"/>
    </xf>
    <xf numFmtId="165" fontId="4" fillId="0" borderId="12" xfId="2" applyFont="1" applyFill="1" applyBorder="1" applyAlignment="1">
      <alignment horizontal="center" vertical="center" wrapText="1"/>
    </xf>
    <xf numFmtId="165" fontId="4" fillId="2" borderId="1" xfId="2" applyFont="1" applyFill="1" applyBorder="1" applyAlignment="1">
      <alignment horizontal="center" vertical="center" wrapText="1"/>
    </xf>
    <xf numFmtId="165" fontId="4" fillId="2" borderId="7" xfId="2" applyFont="1" applyFill="1" applyBorder="1" applyAlignment="1">
      <alignment horizontal="center" vertical="center" wrapText="1"/>
    </xf>
    <xf numFmtId="165" fontId="4" fillId="2" borderId="4" xfId="2" applyFont="1" applyFill="1" applyBorder="1" applyAlignment="1">
      <alignment horizontal="center" vertical="center" wrapText="1"/>
    </xf>
    <xf numFmtId="165" fontId="4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P1699"/>
  <sheetViews>
    <sheetView tabSelected="1" zoomScale="40" zoomScaleNormal="40" zoomScaleSheetLayoutView="40" workbookViewId="0">
      <pane ySplit="5" topLeftCell="A6" activePane="bottomLeft" state="frozen"/>
      <selection pane="bottomLeft" activeCell="G1680" sqref="G1680"/>
    </sheetView>
  </sheetViews>
  <sheetFormatPr defaultColWidth="9.140625" defaultRowHeight="18.75" x14ac:dyDescent="0.25"/>
  <cols>
    <col min="1" max="1" width="32.42578125" style="124" customWidth="1"/>
    <col min="2" max="2" width="28.28515625" style="124" customWidth="1"/>
    <col min="3" max="3" width="9" style="124" customWidth="1"/>
    <col min="4" max="4" width="61.42578125" style="124" customWidth="1"/>
    <col min="5" max="5" width="9.85546875" style="124" customWidth="1"/>
    <col min="6" max="6" width="33.85546875" style="125" customWidth="1"/>
    <col min="7" max="7" width="34.140625" style="126" customWidth="1"/>
    <col min="8" max="8" width="32.42578125" style="126" customWidth="1"/>
    <col min="9" max="9" width="25.7109375" style="126" customWidth="1"/>
    <col min="10" max="10" width="33.28515625" style="124" hidden="1" customWidth="1"/>
    <col min="11" max="16384" width="9.140625" style="124"/>
  </cols>
  <sheetData>
    <row r="1" spans="1:14" ht="23.25" x14ac:dyDescent="0.25">
      <c r="I1" s="206" t="s">
        <v>377</v>
      </c>
    </row>
    <row r="2" spans="1:14" ht="60" customHeight="1" x14ac:dyDescent="0.25">
      <c r="A2" s="210" t="s">
        <v>376</v>
      </c>
      <c r="B2" s="210"/>
      <c r="C2" s="210"/>
      <c r="D2" s="210"/>
      <c r="E2" s="210"/>
      <c r="F2" s="210"/>
      <c r="G2" s="210"/>
      <c r="H2" s="210"/>
      <c r="I2" s="210"/>
    </row>
    <row r="4" spans="1:14" s="127" customFormat="1" ht="93" x14ac:dyDescent="0.25">
      <c r="A4" s="213" t="s">
        <v>2</v>
      </c>
      <c r="B4" s="213"/>
      <c r="C4" s="213"/>
      <c r="D4" s="180" t="s">
        <v>0</v>
      </c>
      <c r="E4" s="180"/>
      <c r="F4" s="181" t="s">
        <v>256</v>
      </c>
      <c r="G4" s="211" t="s">
        <v>238</v>
      </c>
      <c r="H4" s="212"/>
      <c r="I4" s="181" t="s">
        <v>255</v>
      </c>
      <c r="J4" s="127" t="s">
        <v>375</v>
      </c>
    </row>
    <row r="5" spans="1:14" s="129" customFormat="1" ht="24" thickBot="1" x14ac:dyDescent="0.3">
      <c r="A5" s="207" t="s">
        <v>1</v>
      </c>
      <c r="B5" s="208"/>
      <c r="C5" s="208"/>
      <c r="D5" s="208"/>
      <c r="E5" s="208"/>
      <c r="F5" s="209"/>
      <c r="G5" s="128" t="s">
        <v>236</v>
      </c>
      <c r="H5" s="128" t="s">
        <v>237</v>
      </c>
      <c r="I5" s="205"/>
      <c r="J5" s="129" t="s">
        <v>277</v>
      </c>
      <c r="N5" s="129" t="s">
        <v>1</v>
      </c>
    </row>
    <row r="6" spans="1:14" s="129" customFormat="1" ht="46.5" x14ac:dyDescent="0.25">
      <c r="A6" s="148" t="s">
        <v>3</v>
      </c>
      <c r="B6" s="149"/>
      <c r="C6" s="149" t="s">
        <v>4</v>
      </c>
      <c r="D6" s="149" t="s">
        <v>5</v>
      </c>
      <c r="E6" s="149" t="s">
        <v>1</v>
      </c>
      <c r="F6" s="150"/>
      <c r="G6" s="151"/>
      <c r="H6" s="151"/>
      <c r="I6" s="151"/>
      <c r="J6" s="129" t="s">
        <v>373</v>
      </c>
    </row>
    <row r="7" spans="1:14" s="127" customFormat="1" ht="23.25" x14ac:dyDescent="0.25">
      <c r="A7" s="130"/>
      <c r="F7" s="131"/>
      <c r="G7" s="132"/>
      <c r="H7" s="132"/>
      <c r="I7" s="132"/>
      <c r="J7" s="129" t="s">
        <v>373</v>
      </c>
    </row>
    <row r="8" spans="1:14" s="127" customFormat="1" ht="23.25" x14ac:dyDescent="0.25">
      <c r="A8" s="152" t="s">
        <v>6</v>
      </c>
      <c r="B8" s="153" t="s">
        <v>7</v>
      </c>
      <c r="C8" s="154" t="s">
        <v>4</v>
      </c>
      <c r="D8" s="154" t="s">
        <v>8</v>
      </c>
      <c r="E8" s="154"/>
      <c r="F8" s="155"/>
      <c r="G8" s="156"/>
      <c r="H8" s="156"/>
      <c r="I8" s="156"/>
      <c r="J8" s="127" t="s">
        <v>317</v>
      </c>
    </row>
    <row r="9" spans="1:14" s="127" customFormat="1" ht="23.25" x14ac:dyDescent="0.25">
      <c r="A9" s="130"/>
      <c r="B9" s="133" t="s">
        <v>9</v>
      </c>
      <c r="D9" s="127" t="s">
        <v>10</v>
      </c>
      <c r="E9" s="127" t="s">
        <v>239</v>
      </c>
      <c r="F9" s="131">
        <v>334431.32</v>
      </c>
      <c r="G9" s="132">
        <v>0</v>
      </c>
      <c r="H9" s="132">
        <v>0</v>
      </c>
      <c r="I9" s="132">
        <f>F9+G9-H9</f>
        <v>334431.32</v>
      </c>
      <c r="J9" s="127" t="s">
        <v>317</v>
      </c>
    </row>
    <row r="10" spans="1:14" s="127" customFormat="1" ht="23.25" x14ac:dyDescent="0.25">
      <c r="A10" s="130"/>
      <c r="B10" s="133"/>
      <c r="E10" s="127" t="s">
        <v>240</v>
      </c>
      <c r="F10" s="131">
        <v>16675647.929999998</v>
      </c>
      <c r="G10" s="132">
        <v>600000</v>
      </c>
      <c r="H10" s="132">
        <v>0</v>
      </c>
      <c r="I10" s="132">
        <f>F10+G10-H10</f>
        <v>17275647.93</v>
      </c>
      <c r="J10" s="127" t="s">
        <v>317</v>
      </c>
    </row>
    <row r="11" spans="1:14" s="127" customFormat="1" ht="23.25" x14ac:dyDescent="0.25">
      <c r="A11" s="130"/>
      <c r="B11" s="133"/>
      <c r="D11" s="127" t="s">
        <v>1</v>
      </c>
      <c r="E11" s="127" t="s">
        <v>241</v>
      </c>
      <c r="F11" s="131">
        <v>17010079.249999996</v>
      </c>
      <c r="G11" s="132">
        <v>600000</v>
      </c>
      <c r="H11" s="132">
        <v>0</v>
      </c>
      <c r="I11" s="132">
        <f>F11+G11-H11</f>
        <v>17610079.249999996</v>
      </c>
      <c r="J11" s="127" t="s">
        <v>317</v>
      </c>
    </row>
    <row r="12" spans="1:14" s="127" customFormat="1" ht="23.25" x14ac:dyDescent="0.25">
      <c r="A12" s="130"/>
      <c r="B12" s="133"/>
      <c r="F12" s="131"/>
      <c r="G12" s="132"/>
      <c r="H12" s="132"/>
      <c r="I12" s="132"/>
      <c r="J12" s="127" t="s">
        <v>317</v>
      </c>
    </row>
    <row r="13" spans="1:14" s="127" customFormat="1" ht="23.25" x14ac:dyDescent="0.25">
      <c r="A13" s="130"/>
      <c r="B13" s="133" t="s">
        <v>11</v>
      </c>
      <c r="D13" s="127" t="s">
        <v>12</v>
      </c>
      <c r="E13" s="127" t="s">
        <v>239</v>
      </c>
      <c r="F13" s="131">
        <v>0</v>
      </c>
      <c r="G13" s="132">
        <v>0</v>
      </c>
      <c r="H13" s="132">
        <v>0</v>
      </c>
      <c r="I13" s="132">
        <f>F13+G13-H13</f>
        <v>0</v>
      </c>
      <c r="J13" s="127" t="s">
        <v>317</v>
      </c>
    </row>
    <row r="14" spans="1:14" s="127" customFormat="1" ht="23.25" x14ac:dyDescent="0.25">
      <c r="A14" s="130"/>
      <c r="B14" s="133"/>
      <c r="E14" s="127" t="s">
        <v>240</v>
      </c>
      <c r="F14" s="131">
        <v>0</v>
      </c>
      <c r="G14" s="132">
        <v>0</v>
      </c>
      <c r="H14" s="132">
        <v>0</v>
      </c>
      <c r="I14" s="132">
        <f t="shared" ref="I14:I15" si="0">F14+G14-H14</f>
        <v>0</v>
      </c>
      <c r="J14" s="127" t="s">
        <v>317</v>
      </c>
    </row>
    <row r="15" spans="1:14" s="127" customFormat="1" ht="23.25" x14ac:dyDescent="0.25">
      <c r="A15" s="130"/>
      <c r="B15" s="133"/>
      <c r="E15" s="127" t="s">
        <v>241</v>
      </c>
      <c r="F15" s="131">
        <f>F13+F14</f>
        <v>0</v>
      </c>
      <c r="G15" s="132">
        <v>0</v>
      </c>
      <c r="H15" s="132">
        <v>0</v>
      </c>
      <c r="I15" s="132">
        <f t="shared" si="0"/>
        <v>0</v>
      </c>
      <c r="J15" s="127" t="s">
        <v>317</v>
      </c>
    </row>
    <row r="16" spans="1:14" s="127" customFormat="1" ht="23.25" x14ac:dyDescent="0.25">
      <c r="A16" s="130"/>
      <c r="B16" s="133"/>
      <c r="F16" s="131"/>
      <c r="G16" s="132"/>
      <c r="H16" s="132"/>
      <c r="I16" s="132"/>
      <c r="J16" s="127" t="s">
        <v>317</v>
      </c>
    </row>
    <row r="17" spans="1:10" s="129" customFormat="1" ht="46.5" x14ac:dyDescent="0.25">
      <c r="A17" s="157"/>
      <c r="B17" s="158" t="s">
        <v>13</v>
      </c>
      <c r="C17" s="159" t="s">
        <v>4</v>
      </c>
      <c r="D17" s="159" t="s">
        <v>8</v>
      </c>
      <c r="E17" s="159" t="s">
        <v>239</v>
      </c>
      <c r="F17" s="160">
        <f>F13+F9</f>
        <v>334431.32</v>
      </c>
      <c r="G17" s="160">
        <f>G13+G9</f>
        <v>0</v>
      </c>
      <c r="H17" s="160">
        <f>H13+H9</f>
        <v>0</v>
      </c>
      <c r="I17" s="161">
        <f>I9+I13</f>
        <v>334431.32</v>
      </c>
      <c r="J17" s="127" t="s">
        <v>317</v>
      </c>
    </row>
    <row r="18" spans="1:10" s="129" customFormat="1" ht="23.25" x14ac:dyDescent="0.25">
      <c r="A18" s="157"/>
      <c r="B18" s="158"/>
      <c r="C18" s="159"/>
      <c r="D18" s="159"/>
      <c r="E18" s="159" t="s">
        <v>240</v>
      </c>
      <c r="F18" s="160">
        <f t="shared" ref="F18:G19" si="1">F14+F10</f>
        <v>16675647.929999998</v>
      </c>
      <c r="G18" s="160">
        <f>G14+G10</f>
        <v>600000</v>
      </c>
      <c r="H18" s="160">
        <f>H14+H10</f>
        <v>0</v>
      </c>
      <c r="I18" s="161">
        <f t="shared" ref="I18:I19" si="2">I10+I14</f>
        <v>17275647.93</v>
      </c>
      <c r="J18" s="127" t="s">
        <v>317</v>
      </c>
    </row>
    <row r="19" spans="1:10" s="129" customFormat="1" ht="23.25" x14ac:dyDescent="0.25">
      <c r="A19" s="157"/>
      <c r="B19" s="158"/>
      <c r="C19" s="159"/>
      <c r="D19" s="159"/>
      <c r="E19" s="159" t="s">
        <v>241</v>
      </c>
      <c r="F19" s="160">
        <f t="shared" si="1"/>
        <v>17010079.249999996</v>
      </c>
      <c r="G19" s="160">
        <f t="shared" si="1"/>
        <v>600000</v>
      </c>
      <c r="H19" s="160">
        <f>H15+H11</f>
        <v>0</v>
      </c>
      <c r="I19" s="161">
        <f t="shared" si="2"/>
        <v>17610079.249999996</v>
      </c>
      <c r="J19" s="127" t="s">
        <v>317</v>
      </c>
    </row>
    <row r="20" spans="1:10" s="127" customFormat="1" ht="23.25" x14ac:dyDescent="0.25">
      <c r="A20" s="138"/>
      <c r="B20" s="139"/>
      <c r="C20" s="140"/>
      <c r="D20" s="140"/>
      <c r="E20" s="140"/>
      <c r="F20" s="141"/>
      <c r="G20" s="142"/>
      <c r="H20" s="142"/>
      <c r="I20" s="142"/>
      <c r="J20" s="127" t="s">
        <v>317</v>
      </c>
    </row>
    <row r="21" spans="1:10" s="127" customFormat="1" ht="23.25" hidden="1" x14ac:dyDescent="0.25">
      <c r="A21" s="162" t="s">
        <v>14</v>
      </c>
      <c r="B21" s="167" t="s">
        <v>7</v>
      </c>
      <c r="C21" s="164" t="s">
        <v>15</v>
      </c>
      <c r="D21" s="164" t="s">
        <v>16</v>
      </c>
      <c r="E21" s="164"/>
      <c r="F21" s="165"/>
      <c r="G21" s="166"/>
      <c r="H21" s="166"/>
      <c r="I21" s="166"/>
      <c r="J21" s="127" t="s">
        <v>318</v>
      </c>
    </row>
    <row r="22" spans="1:10" s="127" customFormat="1" ht="23.25" hidden="1" x14ac:dyDescent="0.25">
      <c r="A22" s="130"/>
      <c r="B22" s="133" t="s">
        <v>9</v>
      </c>
      <c r="D22" s="127" t="s">
        <v>10</v>
      </c>
      <c r="E22" s="127" t="s">
        <v>239</v>
      </c>
      <c r="F22" s="144">
        <v>2931.01</v>
      </c>
      <c r="G22" s="132">
        <v>0</v>
      </c>
      <c r="H22" s="132">
        <v>0</v>
      </c>
      <c r="I22" s="132">
        <f t="shared" ref="I22:I24" si="3">F22+G22-H22</f>
        <v>2931.01</v>
      </c>
      <c r="J22" s="127" t="s">
        <v>318</v>
      </c>
    </row>
    <row r="23" spans="1:10" s="127" customFormat="1" ht="23.25" hidden="1" x14ac:dyDescent="0.25">
      <c r="A23" s="130"/>
      <c r="B23" s="133"/>
      <c r="E23" s="127" t="s">
        <v>240</v>
      </c>
      <c r="F23" s="144">
        <v>23000</v>
      </c>
      <c r="G23" s="132">
        <v>0</v>
      </c>
      <c r="H23" s="132">
        <v>0</v>
      </c>
      <c r="I23" s="132">
        <f t="shared" si="3"/>
        <v>23000</v>
      </c>
      <c r="J23" s="127" t="s">
        <v>318</v>
      </c>
    </row>
    <row r="24" spans="1:10" s="127" customFormat="1" ht="23.25" hidden="1" x14ac:dyDescent="0.25">
      <c r="A24" s="130"/>
      <c r="B24" s="133"/>
      <c r="E24" s="127" t="s">
        <v>241</v>
      </c>
      <c r="F24" s="144">
        <v>25931.010000000002</v>
      </c>
      <c r="G24" s="132">
        <v>0</v>
      </c>
      <c r="H24" s="132">
        <v>0</v>
      </c>
      <c r="I24" s="132">
        <f t="shared" si="3"/>
        <v>25931.010000000002</v>
      </c>
      <c r="J24" s="127" t="s">
        <v>318</v>
      </c>
    </row>
    <row r="25" spans="1:10" s="127" customFormat="1" ht="23.25" hidden="1" x14ac:dyDescent="0.25">
      <c r="A25" s="130"/>
      <c r="B25" s="133"/>
      <c r="F25" s="144"/>
      <c r="G25" s="132"/>
      <c r="H25" s="132"/>
      <c r="I25" s="132"/>
      <c r="J25" s="127" t="s">
        <v>318</v>
      </c>
    </row>
    <row r="26" spans="1:10" s="127" customFormat="1" ht="23.25" hidden="1" x14ac:dyDescent="0.25">
      <c r="A26" s="130"/>
      <c r="B26" s="133" t="s">
        <v>11</v>
      </c>
      <c r="D26" s="127" t="s">
        <v>12</v>
      </c>
      <c r="E26" s="127" t="s">
        <v>239</v>
      </c>
      <c r="F26" s="144">
        <v>0</v>
      </c>
      <c r="G26" s="132">
        <v>0</v>
      </c>
      <c r="H26" s="132">
        <v>0</v>
      </c>
      <c r="I26" s="132">
        <f>F26+G26-H26</f>
        <v>0</v>
      </c>
      <c r="J26" s="127" t="s">
        <v>318</v>
      </c>
    </row>
    <row r="27" spans="1:10" s="127" customFormat="1" ht="23.25" hidden="1" x14ac:dyDescent="0.25">
      <c r="A27" s="130"/>
      <c r="B27" s="133"/>
      <c r="E27" s="127" t="s">
        <v>240</v>
      </c>
      <c r="F27" s="144">
        <v>0</v>
      </c>
      <c r="G27" s="132">
        <v>0</v>
      </c>
      <c r="H27" s="132">
        <v>0</v>
      </c>
      <c r="I27" s="132">
        <f t="shared" ref="I27:I28" si="4">F27+G27-H27</f>
        <v>0</v>
      </c>
      <c r="J27" s="127" t="s">
        <v>318</v>
      </c>
    </row>
    <row r="28" spans="1:10" s="127" customFormat="1" ht="23.25" hidden="1" x14ac:dyDescent="0.25">
      <c r="A28" s="130"/>
      <c r="B28" s="133"/>
      <c r="E28" s="127" t="s">
        <v>241</v>
      </c>
      <c r="F28" s="144">
        <f>SUM(F26:F27)</f>
        <v>0</v>
      </c>
      <c r="G28" s="132">
        <v>0</v>
      </c>
      <c r="H28" s="132">
        <v>0</v>
      </c>
      <c r="I28" s="132">
        <f t="shared" si="4"/>
        <v>0</v>
      </c>
      <c r="J28" s="127" t="s">
        <v>318</v>
      </c>
    </row>
    <row r="29" spans="1:10" s="127" customFormat="1" ht="23.25" hidden="1" x14ac:dyDescent="0.25">
      <c r="A29" s="130"/>
      <c r="B29" s="145"/>
      <c r="F29" s="144"/>
      <c r="G29" s="132"/>
      <c r="H29" s="132"/>
      <c r="I29" s="132"/>
      <c r="J29" s="127" t="s">
        <v>318</v>
      </c>
    </row>
    <row r="30" spans="1:10" s="129" customFormat="1" ht="46.5" hidden="1" x14ac:dyDescent="0.25">
      <c r="A30" s="157"/>
      <c r="B30" s="158" t="s">
        <v>13</v>
      </c>
      <c r="C30" s="159" t="s">
        <v>15</v>
      </c>
      <c r="D30" s="159" t="s">
        <v>16</v>
      </c>
      <c r="E30" s="159" t="s">
        <v>239</v>
      </c>
      <c r="F30" s="160">
        <f>F26+F22</f>
        <v>2931.01</v>
      </c>
      <c r="G30" s="143">
        <f>G26+G22</f>
        <v>0</v>
      </c>
      <c r="H30" s="143">
        <f>H26+H22</f>
        <v>0</v>
      </c>
      <c r="I30" s="161">
        <f>I22+I26</f>
        <v>2931.01</v>
      </c>
      <c r="J30" s="127" t="s">
        <v>318</v>
      </c>
    </row>
    <row r="31" spans="1:10" s="129" customFormat="1" ht="23.25" hidden="1" x14ac:dyDescent="0.25">
      <c r="A31" s="157"/>
      <c r="B31" s="158"/>
      <c r="C31" s="159"/>
      <c r="D31" s="159"/>
      <c r="E31" s="159" t="s">
        <v>240</v>
      </c>
      <c r="F31" s="160">
        <f t="shared" ref="F31:G31" si="5">F27+F23</f>
        <v>23000</v>
      </c>
      <c r="G31" s="143">
        <f t="shared" si="5"/>
        <v>0</v>
      </c>
      <c r="H31" s="143">
        <f t="shared" ref="H31" si="6">H27+H23</f>
        <v>0</v>
      </c>
      <c r="I31" s="161">
        <f t="shared" ref="I31:I32" si="7">I23+I27</f>
        <v>23000</v>
      </c>
      <c r="J31" s="127" t="s">
        <v>318</v>
      </c>
    </row>
    <row r="32" spans="1:10" s="129" customFormat="1" ht="23.25" hidden="1" x14ac:dyDescent="0.25">
      <c r="A32" s="157"/>
      <c r="B32" s="158"/>
      <c r="C32" s="159"/>
      <c r="D32" s="159"/>
      <c r="E32" s="159" t="s">
        <v>241</v>
      </c>
      <c r="F32" s="160">
        <f>F28+F24</f>
        <v>25931.010000000002</v>
      </c>
      <c r="G32" s="143">
        <f>G28+G24</f>
        <v>0</v>
      </c>
      <c r="H32" s="143">
        <f>H28+H24</f>
        <v>0</v>
      </c>
      <c r="I32" s="161">
        <f t="shared" si="7"/>
        <v>25931.010000000002</v>
      </c>
      <c r="J32" s="127" t="s">
        <v>318</v>
      </c>
    </row>
    <row r="33" spans="1:10" s="127" customFormat="1" ht="23.25" hidden="1" x14ac:dyDescent="0.25">
      <c r="A33" s="138"/>
      <c r="B33" s="139"/>
      <c r="C33" s="140"/>
      <c r="D33" s="140"/>
      <c r="E33" s="140"/>
      <c r="F33" s="141"/>
      <c r="G33" s="142"/>
      <c r="H33" s="142"/>
      <c r="I33" s="142"/>
      <c r="J33" s="127" t="s">
        <v>318</v>
      </c>
    </row>
    <row r="34" spans="1:10" s="127" customFormat="1" ht="46.5" hidden="1" x14ac:dyDescent="0.25">
      <c r="A34" s="162" t="s">
        <v>17</v>
      </c>
      <c r="B34" s="167" t="s">
        <v>7</v>
      </c>
      <c r="C34" s="164" t="s">
        <v>18</v>
      </c>
      <c r="D34" s="164" t="s">
        <v>19</v>
      </c>
      <c r="E34" s="164"/>
      <c r="F34" s="165" t="s">
        <v>1</v>
      </c>
      <c r="G34" s="166"/>
      <c r="H34" s="166" t="s">
        <v>1</v>
      </c>
      <c r="I34" s="166"/>
      <c r="J34" s="127" t="s">
        <v>319</v>
      </c>
    </row>
    <row r="35" spans="1:10" s="127" customFormat="1" ht="23.25" hidden="1" x14ac:dyDescent="0.25">
      <c r="A35" s="130"/>
      <c r="B35" s="133" t="s">
        <v>9</v>
      </c>
      <c r="D35" s="127" t="s">
        <v>10</v>
      </c>
      <c r="E35" s="127" t="s">
        <v>239</v>
      </c>
      <c r="F35" s="144">
        <v>389653.39</v>
      </c>
      <c r="G35" s="132">
        <v>0</v>
      </c>
      <c r="H35" s="132">
        <v>0</v>
      </c>
      <c r="I35" s="132">
        <f t="shared" ref="I35:I37" si="8">F35+G35-H35</f>
        <v>389653.39</v>
      </c>
      <c r="J35" s="127" t="s">
        <v>319</v>
      </c>
    </row>
    <row r="36" spans="1:10" s="127" customFormat="1" ht="23.25" hidden="1" x14ac:dyDescent="0.25">
      <c r="A36" s="130"/>
      <c r="B36" s="133"/>
      <c r="D36" s="127" t="s">
        <v>1</v>
      </c>
      <c r="E36" s="127" t="s">
        <v>240</v>
      </c>
      <c r="F36" s="144">
        <v>2902501.39</v>
      </c>
      <c r="G36" s="132">
        <v>0</v>
      </c>
      <c r="H36" s="132">
        <v>0</v>
      </c>
      <c r="I36" s="132">
        <f t="shared" si="8"/>
        <v>2902501.39</v>
      </c>
      <c r="J36" s="127" t="s">
        <v>319</v>
      </c>
    </row>
    <row r="37" spans="1:10" s="127" customFormat="1" ht="23.25" hidden="1" x14ac:dyDescent="0.25">
      <c r="A37" s="130"/>
      <c r="B37" s="133"/>
      <c r="E37" s="127" t="s">
        <v>241</v>
      </c>
      <c r="F37" s="144">
        <v>3292154.7800000007</v>
      </c>
      <c r="G37" s="132">
        <v>0</v>
      </c>
      <c r="H37" s="132">
        <v>0</v>
      </c>
      <c r="I37" s="132">
        <f t="shared" si="8"/>
        <v>3292154.7800000007</v>
      </c>
      <c r="J37" s="127" t="s">
        <v>319</v>
      </c>
    </row>
    <row r="38" spans="1:10" s="127" customFormat="1" ht="23.25" hidden="1" x14ac:dyDescent="0.25">
      <c r="A38" s="130"/>
      <c r="B38" s="133"/>
      <c r="F38" s="144" t="s">
        <v>1</v>
      </c>
      <c r="G38" s="132"/>
      <c r="H38" s="132"/>
      <c r="I38" s="132"/>
      <c r="J38" s="127" t="s">
        <v>319</v>
      </c>
    </row>
    <row r="39" spans="1:10" s="127" customFormat="1" ht="23.25" hidden="1" x14ac:dyDescent="0.25">
      <c r="A39" s="130"/>
      <c r="B39" s="133" t="s">
        <v>11</v>
      </c>
      <c r="D39" s="127" t="s">
        <v>12</v>
      </c>
      <c r="E39" s="127" t="s">
        <v>239</v>
      </c>
      <c r="F39" s="144">
        <v>18223.32</v>
      </c>
      <c r="G39" s="132">
        <v>0</v>
      </c>
      <c r="H39" s="132">
        <v>0</v>
      </c>
      <c r="I39" s="132">
        <v>18223.32</v>
      </c>
      <c r="J39" s="127" t="s">
        <v>319</v>
      </c>
    </row>
    <row r="40" spans="1:10" s="127" customFormat="1" ht="23.25" hidden="1" x14ac:dyDescent="0.25">
      <c r="A40" s="130"/>
      <c r="B40" s="133"/>
      <c r="E40" s="127" t="s">
        <v>240</v>
      </c>
      <c r="F40" s="144">
        <v>68500</v>
      </c>
      <c r="G40" s="203">
        <v>0</v>
      </c>
      <c r="H40" s="132">
        <v>0</v>
      </c>
      <c r="I40" s="132">
        <f t="shared" ref="I40:I41" si="9">F40+G40-H40</f>
        <v>68500</v>
      </c>
      <c r="J40" s="127" t="s">
        <v>319</v>
      </c>
    </row>
    <row r="41" spans="1:10" s="127" customFormat="1" ht="23.25" hidden="1" x14ac:dyDescent="0.25">
      <c r="A41" s="130"/>
      <c r="B41" s="133"/>
      <c r="E41" s="127" t="s">
        <v>241</v>
      </c>
      <c r="F41" s="144">
        <v>86723.32</v>
      </c>
      <c r="G41" s="132">
        <v>0</v>
      </c>
      <c r="H41" s="132">
        <v>0</v>
      </c>
      <c r="I41" s="132">
        <f t="shared" si="9"/>
        <v>86723.32</v>
      </c>
      <c r="J41" s="127" t="s">
        <v>319</v>
      </c>
    </row>
    <row r="42" spans="1:10" s="127" customFormat="1" ht="23.25" hidden="1" x14ac:dyDescent="0.25">
      <c r="A42" s="130"/>
      <c r="B42" s="133"/>
      <c r="F42" s="144"/>
      <c r="G42" s="132"/>
      <c r="H42" s="132"/>
      <c r="I42" s="132"/>
      <c r="J42" s="127" t="s">
        <v>319</v>
      </c>
    </row>
    <row r="43" spans="1:10" s="127" customFormat="1" ht="46.5" hidden="1" x14ac:dyDescent="0.25">
      <c r="A43" s="130"/>
      <c r="B43" s="133" t="s">
        <v>20</v>
      </c>
      <c r="D43" s="127" t="s">
        <v>21</v>
      </c>
      <c r="E43" s="127" t="s">
        <v>239</v>
      </c>
      <c r="F43" s="144">
        <v>0</v>
      </c>
      <c r="G43" s="132">
        <v>0</v>
      </c>
      <c r="H43" s="132">
        <v>0</v>
      </c>
      <c r="I43" s="132">
        <f>F43+G43-H43</f>
        <v>0</v>
      </c>
      <c r="J43" s="127" t="s">
        <v>319</v>
      </c>
    </row>
    <row r="44" spans="1:10" s="127" customFormat="1" ht="23.25" hidden="1" x14ac:dyDescent="0.25">
      <c r="A44" s="130"/>
      <c r="B44" s="133"/>
      <c r="E44" s="127" t="s">
        <v>240</v>
      </c>
      <c r="F44" s="144">
        <v>0</v>
      </c>
      <c r="G44" s="132">
        <v>0</v>
      </c>
      <c r="H44" s="132">
        <v>0</v>
      </c>
      <c r="I44" s="132">
        <f t="shared" ref="I44:I45" si="10">F44+G44-H44</f>
        <v>0</v>
      </c>
      <c r="J44" s="127" t="s">
        <v>319</v>
      </c>
    </row>
    <row r="45" spans="1:10" s="127" customFormat="1" ht="23.25" hidden="1" x14ac:dyDescent="0.25">
      <c r="A45" s="130"/>
      <c r="B45" s="133"/>
      <c r="E45" s="127" t="s">
        <v>241</v>
      </c>
      <c r="F45" s="144">
        <f>SUM(F43:F44)</f>
        <v>0</v>
      </c>
      <c r="G45" s="132">
        <v>0</v>
      </c>
      <c r="H45" s="132">
        <v>0</v>
      </c>
      <c r="I45" s="132">
        <f t="shared" si="10"/>
        <v>0</v>
      </c>
      <c r="J45" s="127" t="s">
        <v>319</v>
      </c>
    </row>
    <row r="46" spans="1:10" s="127" customFormat="1" ht="11.45" hidden="1" customHeight="1" x14ac:dyDescent="0.25">
      <c r="A46" s="130"/>
      <c r="B46" s="145"/>
      <c r="F46" s="144"/>
      <c r="G46" s="132"/>
      <c r="H46" s="132"/>
      <c r="I46" s="132"/>
      <c r="J46" s="127" t="s">
        <v>319</v>
      </c>
    </row>
    <row r="47" spans="1:10" s="129" customFormat="1" ht="55.9" hidden="1" customHeight="1" x14ac:dyDescent="0.25">
      <c r="A47" s="157"/>
      <c r="B47" s="158" t="s">
        <v>13</v>
      </c>
      <c r="C47" s="159" t="s">
        <v>18</v>
      </c>
      <c r="D47" s="159" t="s">
        <v>22</v>
      </c>
      <c r="E47" s="159" t="s">
        <v>239</v>
      </c>
      <c r="F47" s="160">
        <f>F43+F39+F35</f>
        <v>407876.71</v>
      </c>
      <c r="G47" s="160">
        <f>G43+G39+G35</f>
        <v>0</v>
      </c>
      <c r="H47" s="160">
        <f>H43+H39+H35</f>
        <v>0</v>
      </c>
      <c r="I47" s="160">
        <f>I43+I39+I35</f>
        <v>407876.71</v>
      </c>
      <c r="J47" s="127" t="s">
        <v>319</v>
      </c>
    </row>
    <row r="48" spans="1:10" s="129" customFormat="1" ht="30.75" hidden="1" customHeight="1" x14ac:dyDescent="0.25">
      <c r="A48" s="157"/>
      <c r="B48" s="158"/>
      <c r="C48" s="159"/>
      <c r="D48" s="159"/>
      <c r="E48" s="159" t="s">
        <v>240</v>
      </c>
      <c r="F48" s="160">
        <f t="shared" ref="F48:G49" si="11">F44+F40+F36</f>
        <v>2971001.39</v>
      </c>
      <c r="G48" s="160">
        <f t="shared" si="11"/>
        <v>0</v>
      </c>
      <c r="H48" s="160">
        <f t="shared" ref="H48" si="12">H44+H40+H36</f>
        <v>0</v>
      </c>
      <c r="I48" s="160">
        <f t="shared" ref="I48:I49" si="13">I44+I40+I36</f>
        <v>2971001.39</v>
      </c>
      <c r="J48" s="127" t="s">
        <v>319</v>
      </c>
    </row>
    <row r="49" spans="1:10" s="129" customFormat="1" ht="40.5" hidden="1" customHeight="1" x14ac:dyDescent="0.25">
      <c r="A49" s="157"/>
      <c r="B49" s="158"/>
      <c r="C49" s="159"/>
      <c r="D49" s="159"/>
      <c r="E49" s="159" t="s">
        <v>241</v>
      </c>
      <c r="F49" s="160">
        <f t="shared" si="11"/>
        <v>3378878.1000000006</v>
      </c>
      <c r="G49" s="160">
        <f t="shared" si="11"/>
        <v>0</v>
      </c>
      <c r="H49" s="160">
        <f t="shared" ref="H49" si="14">H45+H41+H37</f>
        <v>0</v>
      </c>
      <c r="I49" s="160">
        <f t="shared" si="13"/>
        <v>3378878.1000000006</v>
      </c>
      <c r="J49" s="127" t="s">
        <v>319</v>
      </c>
    </row>
    <row r="50" spans="1:10" s="127" customFormat="1" ht="14.45" hidden="1" customHeight="1" x14ac:dyDescent="0.25">
      <c r="A50" s="138"/>
      <c r="B50" s="139"/>
      <c r="C50" s="140"/>
      <c r="D50" s="140" t="s">
        <v>1</v>
      </c>
      <c r="E50" s="140"/>
      <c r="F50" s="141"/>
      <c r="G50" s="142"/>
      <c r="H50" s="142"/>
      <c r="I50" s="142"/>
      <c r="J50" s="127" t="s">
        <v>319</v>
      </c>
    </row>
    <row r="51" spans="1:10" s="127" customFormat="1" ht="46.5" hidden="1" x14ac:dyDescent="0.25">
      <c r="A51" s="162" t="s">
        <v>23</v>
      </c>
      <c r="B51" s="167" t="s">
        <v>7</v>
      </c>
      <c r="C51" s="164" t="s">
        <v>24</v>
      </c>
      <c r="D51" s="164" t="s">
        <v>25</v>
      </c>
      <c r="E51" s="164"/>
      <c r="F51" s="165"/>
      <c r="G51" s="166"/>
      <c r="H51" s="166"/>
      <c r="I51" s="166"/>
      <c r="J51" s="127" t="s">
        <v>320</v>
      </c>
    </row>
    <row r="52" spans="1:10" s="127" customFormat="1" ht="23.25" hidden="1" x14ac:dyDescent="0.25">
      <c r="A52" s="130"/>
      <c r="B52" s="133" t="s">
        <v>9</v>
      </c>
      <c r="D52" s="127" t="s">
        <v>10</v>
      </c>
      <c r="E52" s="127" t="s">
        <v>239</v>
      </c>
      <c r="F52" s="144">
        <v>0</v>
      </c>
      <c r="G52" s="132">
        <v>0</v>
      </c>
      <c r="H52" s="132">
        <v>0</v>
      </c>
      <c r="I52" s="132">
        <f>F52+G52-H52</f>
        <v>0</v>
      </c>
      <c r="J52" s="127" t="s">
        <v>320</v>
      </c>
    </row>
    <row r="53" spans="1:10" s="127" customFormat="1" ht="23.25" hidden="1" x14ac:dyDescent="0.25">
      <c r="A53" s="130"/>
      <c r="B53" s="133"/>
      <c r="E53" s="127" t="s">
        <v>240</v>
      </c>
      <c r="F53" s="144">
        <v>0</v>
      </c>
      <c r="G53" s="132">
        <v>0</v>
      </c>
      <c r="H53" s="132">
        <v>0</v>
      </c>
      <c r="I53" s="132">
        <f t="shared" ref="I53:I54" si="15">F53+G53-H53</f>
        <v>0</v>
      </c>
      <c r="J53" s="127" t="s">
        <v>320</v>
      </c>
    </row>
    <row r="54" spans="1:10" s="127" customFormat="1" ht="23.25" hidden="1" x14ac:dyDescent="0.25">
      <c r="A54" s="130"/>
      <c r="B54" s="133"/>
      <c r="E54" s="127" t="s">
        <v>241</v>
      </c>
      <c r="F54" s="144">
        <f>SUM(F52:F53)</f>
        <v>0</v>
      </c>
      <c r="G54" s="132">
        <v>0</v>
      </c>
      <c r="H54" s="132">
        <v>0</v>
      </c>
      <c r="I54" s="132">
        <f t="shared" si="15"/>
        <v>0</v>
      </c>
      <c r="J54" s="127" t="s">
        <v>320</v>
      </c>
    </row>
    <row r="55" spans="1:10" s="127" customFormat="1" ht="9.6" hidden="1" customHeight="1" x14ac:dyDescent="0.25">
      <c r="A55" s="130"/>
      <c r="B55" s="133"/>
      <c r="F55" s="144"/>
      <c r="G55" s="132"/>
      <c r="H55" s="132"/>
      <c r="I55" s="132"/>
      <c r="J55" s="127" t="s">
        <v>320</v>
      </c>
    </row>
    <row r="56" spans="1:10" s="127" customFormat="1" ht="23.25" hidden="1" x14ac:dyDescent="0.25">
      <c r="A56" s="130"/>
      <c r="B56" s="133" t="s">
        <v>11</v>
      </c>
      <c r="D56" s="127" t="s">
        <v>12</v>
      </c>
      <c r="E56" s="127" t="s">
        <v>239</v>
      </c>
      <c r="F56" s="144">
        <v>0</v>
      </c>
      <c r="G56" s="132">
        <v>0</v>
      </c>
      <c r="H56" s="132">
        <v>0</v>
      </c>
      <c r="I56" s="132">
        <f>F56+G56-H56</f>
        <v>0</v>
      </c>
      <c r="J56" s="127" t="s">
        <v>320</v>
      </c>
    </row>
    <row r="57" spans="1:10" s="127" customFormat="1" ht="23.25" hidden="1" x14ac:dyDescent="0.25">
      <c r="A57" s="130"/>
      <c r="B57" s="133"/>
      <c r="E57" s="127" t="s">
        <v>240</v>
      </c>
      <c r="F57" s="144">
        <v>0</v>
      </c>
      <c r="G57" s="132">
        <v>0</v>
      </c>
      <c r="H57" s="132">
        <v>0</v>
      </c>
      <c r="I57" s="132">
        <f t="shared" ref="I57:I58" si="16">F57+G57-H57</f>
        <v>0</v>
      </c>
      <c r="J57" s="127" t="s">
        <v>320</v>
      </c>
    </row>
    <row r="58" spans="1:10" s="127" customFormat="1" ht="23.25" hidden="1" x14ac:dyDescent="0.25">
      <c r="A58" s="130"/>
      <c r="B58" s="133"/>
      <c r="E58" s="127" t="s">
        <v>241</v>
      </c>
      <c r="F58" s="144">
        <f>SUM(F56:F57)</f>
        <v>0</v>
      </c>
      <c r="G58" s="132">
        <v>0</v>
      </c>
      <c r="H58" s="132">
        <v>0</v>
      </c>
      <c r="I58" s="132">
        <f t="shared" si="16"/>
        <v>0</v>
      </c>
      <c r="J58" s="127" t="s">
        <v>320</v>
      </c>
    </row>
    <row r="59" spans="1:10" s="127" customFormat="1" ht="3.6" hidden="1" customHeight="1" x14ac:dyDescent="0.25">
      <c r="A59" s="130"/>
      <c r="B59" s="133"/>
      <c r="F59" s="144"/>
      <c r="G59" s="144"/>
      <c r="H59" s="144"/>
      <c r="I59" s="132"/>
      <c r="J59" s="127" t="s">
        <v>320</v>
      </c>
    </row>
    <row r="60" spans="1:10" s="129" customFormat="1" ht="46.5" hidden="1" x14ac:dyDescent="0.25">
      <c r="A60" s="157"/>
      <c r="B60" s="158" t="s">
        <v>13</v>
      </c>
      <c r="C60" s="159" t="s">
        <v>24</v>
      </c>
      <c r="D60" s="159" t="s">
        <v>25</v>
      </c>
      <c r="E60" s="159" t="s">
        <v>239</v>
      </c>
      <c r="F60" s="160">
        <f>F56+F52</f>
        <v>0</v>
      </c>
      <c r="G60" s="143">
        <f>G56+G52</f>
        <v>0</v>
      </c>
      <c r="H60" s="143">
        <f>H56+H52</f>
        <v>0</v>
      </c>
      <c r="I60" s="161">
        <f>I52+I56</f>
        <v>0</v>
      </c>
      <c r="J60" s="127" t="s">
        <v>320</v>
      </c>
    </row>
    <row r="61" spans="1:10" s="129" customFormat="1" ht="23.25" hidden="1" x14ac:dyDescent="0.25">
      <c r="A61" s="157"/>
      <c r="B61" s="158"/>
      <c r="C61" s="159"/>
      <c r="D61" s="159"/>
      <c r="E61" s="159" t="s">
        <v>240</v>
      </c>
      <c r="F61" s="160">
        <f t="shared" ref="F61:H61" si="17">F57+F53</f>
        <v>0</v>
      </c>
      <c r="G61" s="143">
        <f t="shared" si="17"/>
        <v>0</v>
      </c>
      <c r="H61" s="143">
        <f t="shared" si="17"/>
        <v>0</v>
      </c>
      <c r="I61" s="161">
        <f t="shared" ref="I61:I62" si="18">I53+I57</f>
        <v>0</v>
      </c>
      <c r="J61" s="127" t="s">
        <v>320</v>
      </c>
    </row>
    <row r="62" spans="1:10" s="129" customFormat="1" ht="23.25" hidden="1" x14ac:dyDescent="0.25">
      <c r="A62" s="157"/>
      <c r="B62" s="158"/>
      <c r="C62" s="159"/>
      <c r="D62" s="159"/>
      <c r="E62" s="159" t="s">
        <v>241</v>
      </c>
      <c r="F62" s="160">
        <f>F58+F54</f>
        <v>0</v>
      </c>
      <c r="G62" s="143">
        <f>G58+G54</f>
        <v>0</v>
      </c>
      <c r="H62" s="143">
        <f>H58+H54</f>
        <v>0</v>
      </c>
      <c r="I62" s="161">
        <f t="shared" si="18"/>
        <v>0</v>
      </c>
      <c r="J62" s="127" t="s">
        <v>320</v>
      </c>
    </row>
    <row r="63" spans="1:10" s="127" customFormat="1" ht="8.4499999999999993" hidden="1" customHeight="1" x14ac:dyDescent="0.25">
      <c r="A63" s="138"/>
      <c r="B63" s="139"/>
      <c r="C63" s="140"/>
      <c r="D63" s="140"/>
      <c r="E63" s="140"/>
      <c r="F63" s="141"/>
      <c r="G63" s="142"/>
      <c r="H63" s="142"/>
      <c r="I63" s="142"/>
      <c r="J63" s="127" t="s">
        <v>320</v>
      </c>
    </row>
    <row r="64" spans="1:10" s="127" customFormat="1" ht="46.5" hidden="1" x14ac:dyDescent="0.25">
      <c r="A64" s="162" t="s">
        <v>26</v>
      </c>
      <c r="B64" s="167" t="s">
        <v>7</v>
      </c>
      <c r="C64" s="164" t="s">
        <v>27</v>
      </c>
      <c r="D64" s="164" t="s">
        <v>28</v>
      </c>
      <c r="E64" s="164"/>
      <c r="F64" s="165"/>
      <c r="G64" s="166"/>
      <c r="H64" s="166"/>
      <c r="I64" s="166" t="s">
        <v>1</v>
      </c>
      <c r="J64" s="127" t="s">
        <v>321</v>
      </c>
    </row>
    <row r="65" spans="1:10" s="127" customFormat="1" ht="23.25" hidden="1" x14ac:dyDescent="0.25">
      <c r="A65" s="130"/>
      <c r="B65" s="133" t="s">
        <v>9</v>
      </c>
      <c r="D65" s="127" t="s">
        <v>10</v>
      </c>
      <c r="E65" s="127" t="s">
        <v>239</v>
      </c>
      <c r="F65" s="144">
        <v>1802</v>
      </c>
      <c r="G65" s="132">
        <v>0</v>
      </c>
      <c r="H65" s="132">
        <v>0</v>
      </c>
      <c r="I65" s="132">
        <v>1802</v>
      </c>
      <c r="J65" s="127" t="s">
        <v>321</v>
      </c>
    </row>
    <row r="66" spans="1:10" s="127" customFormat="1" ht="23.25" hidden="1" x14ac:dyDescent="0.25">
      <c r="A66" s="130"/>
      <c r="B66" s="133"/>
      <c r="E66" s="127" t="s">
        <v>240</v>
      </c>
      <c r="F66" s="144">
        <v>290500</v>
      </c>
      <c r="G66" s="132">
        <v>0</v>
      </c>
      <c r="H66" s="132">
        <v>0</v>
      </c>
      <c r="I66" s="132">
        <f t="shared" ref="I66:I67" si="19">F66+G66-H66</f>
        <v>290500</v>
      </c>
      <c r="J66" s="127" t="s">
        <v>321</v>
      </c>
    </row>
    <row r="67" spans="1:10" s="127" customFormat="1" ht="23.25" hidden="1" x14ac:dyDescent="0.25">
      <c r="A67" s="130"/>
      <c r="B67" s="133"/>
      <c r="E67" s="127" t="s">
        <v>241</v>
      </c>
      <c r="F67" s="144">
        <v>292302</v>
      </c>
      <c r="G67" s="132">
        <v>0</v>
      </c>
      <c r="H67" s="132">
        <v>0</v>
      </c>
      <c r="I67" s="132">
        <f t="shared" si="19"/>
        <v>292302</v>
      </c>
      <c r="J67" s="127" t="s">
        <v>321</v>
      </c>
    </row>
    <row r="68" spans="1:10" s="127" customFormat="1" ht="23.25" hidden="1" x14ac:dyDescent="0.25">
      <c r="A68" s="130"/>
      <c r="B68" s="133"/>
      <c r="F68" s="144"/>
      <c r="G68" s="132"/>
      <c r="H68" s="132"/>
      <c r="I68" s="132"/>
      <c r="J68" s="127" t="s">
        <v>321</v>
      </c>
    </row>
    <row r="69" spans="1:10" s="127" customFormat="1" ht="23.25" hidden="1" x14ac:dyDescent="0.25">
      <c r="A69" s="130"/>
      <c r="B69" s="133" t="s">
        <v>11</v>
      </c>
      <c r="D69" s="127" t="s">
        <v>12</v>
      </c>
      <c r="E69" s="127" t="s">
        <v>239</v>
      </c>
      <c r="F69" s="144">
        <v>0</v>
      </c>
      <c r="G69" s="132">
        <v>0</v>
      </c>
      <c r="H69" s="132">
        <v>0</v>
      </c>
      <c r="I69" s="132">
        <f>F69+G69-H69</f>
        <v>0</v>
      </c>
      <c r="J69" s="127" t="s">
        <v>321</v>
      </c>
    </row>
    <row r="70" spans="1:10" s="127" customFormat="1" ht="23.25" hidden="1" x14ac:dyDescent="0.25">
      <c r="A70" s="130"/>
      <c r="B70" s="133"/>
      <c r="E70" s="127" t="s">
        <v>240</v>
      </c>
      <c r="F70" s="144">
        <v>0</v>
      </c>
      <c r="G70" s="132">
        <v>0</v>
      </c>
      <c r="H70" s="132">
        <v>0</v>
      </c>
      <c r="I70" s="132">
        <f t="shared" ref="I70:I71" si="20">F70+G70-H70</f>
        <v>0</v>
      </c>
      <c r="J70" s="127" t="s">
        <v>321</v>
      </c>
    </row>
    <row r="71" spans="1:10" s="127" customFormat="1" ht="23.25" hidden="1" x14ac:dyDescent="0.25">
      <c r="A71" s="130"/>
      <c r="B71" s="133"/>
      <c r="E71" s="127" t="s">
        <v>241</v>
      </c>
      <c r="F71" s="144">
        <f>SUM(F69:F70)</f>
        <v>0</v>
      </c>
      <c r="G71" s="132">
        <v>0</v>
      </c>
      <c r="H71" s="132">
        <v>0</v>
      </c>
      <c r="I71" s="132">
        <f t="shared" si="20"/>
        <v>0</v>
      </c>
      <c r="J71" s="127" t="s">
        <v>321</v>
      </c>
    </row>
    <row r="72" spans="1:10" s="127" customFormat="1" ht="23.25" hidden="1" x14ac:dyDescent="0.25">
      <c r="A72" s="130"/>
      <c r="B72" s="133"/>
      <c r="F72" s="144"/>
      <c r="G72" s="132"/>
      <c r="H72" s="132"/>
      <c r="I72" s="132"/>
      <c r="J72" s="127" t="s">
        <v>321</v>
      </c>
    </row>
    <row r="73" spans="1:10" s="129" customFormat="1" ht="46.5" hidden="1" x14ac:dyDescent="0.25">
      <c r="A73" s="157"/>
      <c r="B73" s="158" t="s">
        <v>13</v>
      </c>
      <c r="C73" s="159" t="s">
        <v>27</v>
      </c>
      <c r="D73" s="159" t="s">
        <v>28</v>
      </c>
      <c r="E73" s="159" t="s">
        <v>239</v>
      </c>
      <c r="F73" s="160">
        <f>F69+F65</f>
        <v>1802</v>
      </c>
      <c r="G73" s="143">
        <f>G69+G65</f>
        <v>0</v>
      </c>
      <c r="H73" s="143">
        <f>H69+H65</f>
        <v>0</v>
      </c>
      <c r="I73" s="161">
        <f>I65+I69</f>
        <v>1802</v>
      </c>
      <c r="J73" s="127" t="s">
        <v>321</v>
      </c>
    </row>
    <row r="74" spans="1:10" s="129" customFormat="1" ht="23.25" hidden="1" x14ac:dyDescent="0.25">
      <c r="A74" s="157"/>
      <c r="B74" s="158"/>
      <c r="C74" s="159"/>
      <c r="D74" s="159"/>
      <c r="E74" s="159" t="s">
        <v>240</v>
      </c>
      <c r="F74" s="160">
        <f t="shared" ref="F74:H74" si="21">F70+F66</f>
        <v>290500</v>
      </c>
      <c r="G74" s="143">
        <f t="shared" si="21"/>
        <v>0</v>
      </c>
      <c r="H74" s="143">
        <f t="shared" si="21"/>
        <v>0</v>
      </c>
      <c r="I74" s="161">
        <f t="shared" ref="I74:I75" si="22">I66+I70</f>
        <v>290500</v>
      </c>
      <c r="J74" s="127" t="s">
        <v>321</v>
      </c>
    </row>
    <row r="75" spans="1:10" s="129" customFormat="1" ht="23.25" hidden="1" x14ac:dyDescent="0.25">
      <c r="A75" s="157"/>
      <c r="B75" s="158"/>
      <c r="C75" s="159"/>
      <c r="D75" s="159"/>
      <c r="E75" s="159" t="s">
        <v>241</v>
      </c>
      <c r="F75" s="160">
        <f>F71+F67</f>
        <v>292302</v>
      </c>
      <c r="G75" s="143">
        <f>G71+G67</f>
        <v>0</v>
      </c>
      <c r="H75" s="143">
        <f>H71+H67</f>
        <v>0</v>
      </c>
      <c r="I75" s="161">
        <f t="shared" si="22"/>
        <v>292302</v>
      </c>
      <c r="J75" s="127" t="s">
        <v>321</v>
      </c>
    </row>
    <row r="76" spans="1:10" s="127" customFormat="1" ht="23.25" x14ac:dyDescent="0.25">
      <c r="A76" s="138"/>
      <c r="B76" s="139"/>
      <c r="C76" s="140"/>
      <c r="D76" s="140"/>
      <c r="E76" s="140"/>
      <c r="F76" s="141"/>
      <c r="G76" s="142"/>
      <c r="H76" s="142"/>
      <c r="I76" s="142"/>
      <c r="J76" s="127" t="s">
        <v>321</v>
      </c>
    </row>
    <row r="77" spans="1:10" s="127" customFormat="1" ht="23.25" x14ac:dyDescent="0.25">
      <c r="A77" s="162" t="s">
        <v>29</v>
      </c>
      <c r="B77" s="163" t="s">
        <v>7</v>
      </c>
      <c r="C77" s="164" t="s">
        <v>30</v>
      </c>
      <c r="D77" s="164" t="s">
        <v>31</v>
      </c>
      <c r="E77" s="164"/>
      <c r="F77" s="165"/>
      <c r="G77" s="166"/>
      <c r="H77" s="166"/>
      <c r="I77" s="166"/>
      <c r="J77" s="127" t="s">
        <v>322</v>
      </c>
    </row>
    <row r="78" spans="1:10" s="127" customFormat="1" ht="23.25" x14ac:dyDescent="0.25">
      <c r="A78" s="130"/>
      <c r="B78" s="133" t="s">
        <v>9</v>
      </c>
      <c r="D78" s="127" t="s">
        <v>10</v>
      </c>
      <c r="E78" s="127" t="s">
        <v>239</v>
      </c>
      <c r="F78" s="144">
        <v>351295.71</v>
      </c>
      <c r="G78" s="132">
        <v>0</v>
      </c>
      <c r="H78" s="132">
        <v>0</v>
      </c>
      <c r="I78" s="132">
        <v>351295.71</v>
      </c>
      <c r="J78" s="127" t="s">
        <v>322</v>
      </c>
    </row>
    <row r="79" spans="1:10" s="127" customFormat="1" ht="23.25" x14ac:dyDescent="0.25">
      <c r="A79" s="130"/>
      <c r="B79" s="133"/>
      <c r="E79" s="127" t="s">
        <v>240</v>
      </c>
      <c r="F79" s="144">
        <v>350450</v>
      </c>
      <c r="G79" s="132">
        <v>0</v>
      </c>
      <c r="H79" s="132">
        <v>0</v>
      </c>
      <c r="I79" s="132">
        <f t="shared" ref="I79:I80" si="23">F79+G79-H79</f>
        <v>350450</v>
      </c>
      <c r="J79" s="127" t="s">
        <v>322</v>
      </c>
    </row>
    <row r="80" spans="1:10" s="127" customFormat="1" ht="23.25" x14ac:dyDescent="0.25">
      <c r="A80" s="130"/>
      <c r="B80" s="133"/>
      <c r="E80" s="127" t="s">
        <v>241</v>
      </c>
      <c r="F80" s="144">
        <v>701745.71</v>
      </c>
      <c r="G80" s="132">
        <v>0</v>
      </c>
      <c r="H80" s="132">
        <v>0</v>
      </c>
      <c r="I80" s="132">
        <f t="shared" si="23"/>
        <v>701745.71</v>
      </c>
      <c r="J80" s="127" t="s">
        <v>322</v>
      </c>
    </row>
    <row r="81" spans="1:10" s="127" customFormat="1" ht="23.25" x14ac:dyDescent="0.25">
      <c r="A81" s="130"/>
      <c r="B81" s="133"/>
      <c r="F81" s="144"/>
      <c r="G81" s="132"/>
      <c r="H81" s="132"/>
      <c r="I81" s="132"/>
      <c r="J81" s="127" t="s">
        <v>322</v>
      </c>
    </row>
    <row r="82" spans="1:10" s="127" customFormat="1" ht="23.25" x14ac:dyDescent="0.25">
      <c r="A82" s="130"/>
      <c r="B82" s="133" t="s">
        <v>11</v>
      </c>
      <c r="D82" s="127" t="s">
        <v>12</v>
      </c>
      <c r="E82" s="127" t="s">
        <v>239</v>
      </c>
      <c r="F82" s="144">
        <v>269611.46000000002</v>
      </c>
      <c r="G82" s="132">
        <v>0</v>
      </c>
      <c r="H82" s="132">
        <v>0</v>
      </c>
      <c r="I82" s="132">
        <f t="shared" ref="I82:I84" si="24">F82+G82-H82</f>
        <v>269611.46000000002</v>
      </c>
      <c r="J82" s="127" t="s">
        <v>322</v>
      </c>
    </row>
    <row r="83" spans="1:10" s="127" customFormat="1" ht="23.25" x14ac:dyDescent="0.25">
      <c r="A83" s="130"/>
      <c r="B83" s="145"/>
      <c r="E83" s="127" t="s">
        <v>240</v>
      </c>
      <c r="F83" s="144">
        <v>869396.22</v>
      </c>
      <c r="G83" s="203">
        <v>270000</v>
      </c>
      <c r="H83" s="132">
        <v>0</v>
      </c>
      <c r="I83" s="132">
        <f t="shared" si="24"/>
        <v>1139396.22</v>
      </c>
      <c r="J83" s="127" t="s">
        <v>322</v>
      </c>
    </row>
    <row r="84" spans="1:10" s="127" customFormat="1" ht="23.25" x14ac:dyDescent="0.25">
      <c r="A84" s="130"/>
      <c r="B84" s="145"/>
      <c r="E84" s="127" t="s">
        <v>241</v>
      </c>
      <c r="F84" s="144">
        <v>1139007.68</v>
      </c>
      <c r="G84" s="132">
        <v>270000</v>
      </c>
      <c r="H84" s="132">
        <v>0</v>
      </c>
      <c r="I84" s="132">
        <f t="shared" si="24"/>
        <v>1409007.68</v>
      </c>
      <c r="J84" s="127" t="s">
        <v>322</v>
      </c>
    </row>
    <row r="85" spans="1:10" s="127" customFormat="1" ht="23.25" x14ac:dyDescent="0.25">
      <c r="A85" s="130"/>
      <c r="B85" s="145"/>
      <c r="F85" s="144"/>
      <c r="G85" s="132"/>
      <c r="H85" s="132"/>
      <c r="I85" s="132"/>
      <c r="J85" s="127" t="s">
        <v>322</v>
      </c>
    </row>
    <row r="86" spans="1:10" s="129" customFormat="1" ht="46.5" x14ac:dyDescent="0.25">
      <c r="A86" s="157"/>
      <c r="B86" s="158" t="s">
        <v>13</v>
      </c>
      <c r="C86" s="159" t="s">
        <v>30</v>
      </c>
      <c r="D86" s="159" t="s">
        <v>31</v>
      </c>
      <c r="E86" s="159" t="s">
        <v>239</v>
      </c>
      <c r="F86" s="160">
        <f>F82+F78</f>
        <v>620907.17000000004</v>
      </c>
      <c r="G86" s="143">
        <f>G82+G78</f>
        <v>0</v>
      </c>
      <c r="H86" s="143">
        <f>H82+H78</f>
        <v>0</v>
      </c>
      <c r="I86" s="161">
        <f>I78+I82</f>
        <v>620907.17000000004</v>
      </c>
      <c r="J86" s="127" t="s">
        <v>322</v>
      </c>
    </row>
    <row r="87" spans="1:10" s="129" customFormat="1" ht="23.25" x14ac:dyDescent="0.25">
      <c r="A87" s="157"/>
      <c r="B87" s="158"/>
      <c r="C87" s="159"/>
      <c r="D87" s="159"/>
      <c r="E87" s="159" t="s">
        <v>240</v>
      </c>
      <c r="F87" s="160">
        <f t="shared" ref="F87:H87" si="25">F83+F79</f>
        <v>1219846.22</v>
      </c>
      <c r="G87" s="143">
        <f t="shared" si="25"/>
        <v>270000</v>
      </c>
      <c r="H87" s="143">
        <f t="shared" si="25"/>
        <v>0</v>
      </c>
      <c r="I87" s="161">
        <f t="shared" ref="I87:I88" si="26">I79+I83</f>
        <v>1489846.22</v>
      </c>
      <c r="J87" s="127" t="s">
        <v>322</v>
      </c>
    </row>
    <row r="88" spans="1:10" s="129" customFormat="1" ht="23.25" x14ac:dyDescent="0.25">
      <c r="A88" s="157"/>
      <c r="B88" s="158"/>
      <c r="C88" s="159"/>
      <c r="D88" s="159"/>
      <c r="E88" s="159" t="s">
        <v>241</v>
      </c>
      <c r="F88" s="160">
        <f>F84+F80</f>
        <v>1840753.39</v>
      </c>
      <c r="G88" s="143">
        <f>G84+G80</f>
        <v>270000</v>
      </c>
      <c r="H88" s="143">
        <f>H84+H80</f>
        <v>0</v>
      </c>
      <c r="I88" s="161">
        <f t="shared" si="26"/>
        <v>2110753.3899999997</v>
      </c>
      <c r="J88" s="127" t="s">
        <v>322</v>
      </c>
    </row>
    <row r="89" spans="1:10" s="127" customFormat="1" ht="23.25" x14ac:dyDescent="0.25">
      <c r="A89" s="138"/>
      <c r="B89" s="139"/>
      <c r="C89" s="140"/>
      <c r="D89" s="140"/>
      <c r="E89" s="140"/>
      <c r="F89" s="141"/>
      <c r="G89" s="142"/>
      <c r="H89" s="142"/>
      <c r="I89" s="142"/>
      <c r="J89" s="127" t="s">
        <v>322</v>
      </c>
    </row>
    <row r="90" spans="1:10" s="127" customFormat="1" ht="46.5" hidden="1" x14ac:dyDescent="0.25">
      <c r="A90" s="162" t="s">
        <v>32</v>
      </c>
      <c r="B90" s="163" t="s">
        <v>7</v>
      </c>
      <c r="C90" s="164" t="s">
        <v>33</v>
      </c>
      <c r="D90" s="164" t="s">
        <v>34</v>
      </c>
      <c r="E90" s="164"/>
      <c r="F90" s="165"/>
      <c r="G90" s="166"/>
      <c r="H90" s="166"/>
      <c r="I90" s="166"/>
      <c r="J90" s="127" t="s">
        <v>323</v>
      </c>
    </row>
    <row r="91" spans="1:10" s="127" customFormat="1" ht="23.25" hidden="1" x14ac:dyDescent="0.25">
      <c r="A91" s="130"/>
      <c r="B91" s="133" t="s">
        <v>9</v>
      </c>
      <c r="D91" s="127" t="s">
        <v>10</v>
      </c>
      <c r="E91" s="127" t="s">
        <v>239</v>
      </c>
      <c r="F91" s="144">
        <v>0</v>
      </c>
      <c r="G91" s="132">
        <v>0</v>
      </c>
      <c r="H91" s="132">
        <v>0</v>
      </c>
      <c r="I91" s="132">
        <f>F91+G91-H91</f>
        <v>0</v>
      </c>
      <c r="J91" s="127" t="s">
        <v>323</v>
      </c>
    </row>
    <row r="92" spans="1:10" s="127" customFormat="1" ht="23.25" hidden="1" x14ac:dyDescent="0.25">
      <c r="A92" s="130"/>
      <c r="B92" s="133"/>
      <c r="E92" s="127" t="s">
        <v>240</v>
      </c>
      <c r="F92" s="144">
        <v>0</v>
      </c>
      <c r="G92" s="132">
        <v>0</v>
      </c>
      <c r="H92" s="132">
        <v>0</v>
      </c>
      <c r="I92" s="132">
        <f t="shared" ref="I92:I93" si="27">F92+G92-H92</f>
        <v>0</v>
      </c>
      <c r="J92" s="127" t="s">
        <v>323</v>
      </c>
    </row>
    <row r="93" spans="1:10" s="127" customFormat="1" ht="23.25" hidden="1" x14ac:dyDescent="0.25">
      <c r="A93" s="130"/>
      <c r="B93" s="133"/>
      <c r="E93" s="127" t="s">
        <v>241</v>
      </c>
      <c r="F93" s="144">
        <f>SUM(F91:F92)</f>
        <v>0</v>
      </c>
      <c r="G93" s="132">
        <v>0</v>
      </c>
      <c r="H93" s="132">
        <v>0</v>
      </c>
      <c r="I93" s="132">
        <f t="shared" si="27"/>
        <v>0</v>
      </c>
      <c r="J93" s="127" t="s">
        <v>323</v>
      </c>
    </row>
    <row r="94" spans="1:10" s="127" customFormat="1" ht="23.25" hidden="1" x14ac:dyDescent="0.25">
      <c r="A94" s="130"/>
      <c r="B94" s="133"/>
      <c r="F94" s="144"/>
      <c r="G94" s="132"/>
      <c r="H94" s="132"/>
      <c r="I94" s="132"/>
      <c r="J94" s="127" t="s">
        <v>323</v>
      </c>
    </row>
    <row r="95" spans="1:10" s="127" customFormat="1" ht="23.25" hidden="1" x14ac:dyDescent="0.25">
      <c r="A95" s="130"/>
      <c r="B95" s="133" t="s">
        <v>11</v>
      </c>
      <c r="D95" s="127" t="s">
        <v>12</v>
      </c>
      <c r="E95" s="127" t="s">
        <v>239</v>
      </c>
      <c r="F95" s="144">
        <v>0</v>
      </c>
      <c r="G95" s="132">
        <v>0</v>
      </c>
      <c r="H95" s="132">
        <v>0</v>
      </c>
      <c r="I95" s="132">
        <f>F95+G95-H95</f>
        <v>0</v>
      </c>
      <c r="J95" s="127" t="s">
        <v>323</v>
      </c>
    </row>
    <row r="96" spans="1:10" s="127" customFormat="1" ht="23.25" hidden="1" x14ac:dyDescent="0.25">
      <c r="A96" s="130"/>
      <c r="B96" s="133"/>
      <c r="E96" s="127" t="s">
        <v>240</v>
      </c>
      <c r="F96" s="144">
        <v>0</v>
      </c>
      <c r="G96" s="132">
        <v>0</v>
      </c>
      <c r="H96" s="132">
        <v>0</v>
      </c>
      <c r="I96" s="132">
        <f t="shared" ref="I96:I97" si="28">F96+G96-H96</f>
        <v>0</v>
      </c>
      <c r="J96" s="127" t="s">
        <v>323</v>
      </c>
    </row>
    <row r="97" spans="1:10" s="127" customFormat="1" ht="23.25" hidden="1" x14ac:dyDescent="0.25">
      <c r="A97" s="130"/>
      <c r="B97" s="133"/>
      <c r="E97" s="127" t="s">
        <v>241</v>
      </c>
      <c r="F97" s="144">
        <f>SUM(F95:F96)</f>
        <v>0</v>
      </c>
      <c r="G97" s="132">
        <v>0</v>
      </c>
      <c r="H97" s="132">
        <v>0</v>
      </c>
      <c r="I97" s="132">
        <f t="shared" si="28"/>
        <v>0</v>
      </c>
      <c r="J97" s="127" t="s">
        <v>323</v>
      </c>
    </row>
    <row r="98" spans="1:10" s="127" customFormat="1" ht="23.25" hidden="1" x14ac:dyDescent="0.25">
      <c r="A98" s="130"/>
      <c r="B98" s="133"/>
      <c r="F98" s="144"/>
      <c r="G98" s="132"/>
      <c r="H98" s="132"/>
      <c r="I98" s="132"/>
      <c r="J98" s="127" t="s">
        <v>323</v>
      </c>
    </row>
    <row r="99" spans="1:10" s="129" customFormat="1" ht="46.5" hidden="1" x14ac:dyDescent="0.25">
      <c r="A99" s="157"/>
      <c r="B99" s="158" t="s">
        <v>13</v>
      </c>
      <c r="C99" s="159" t="s">
        <v>33</v>
      </c>
      <c r="D99" s="159" t="s">
        <v>34</v>
      </c>
      <c r="E99" s="159" t="s">
        <v>239</v>
      </c>
      <c r="F99" s="160">
        <f>F95+F91</f>
        <v>0</v>
      </c>
      <c r="G99" s="161">
        <f>G95+G91</f>
        <v>0</v>
      </c>
      <c r="H99" s="161">
        <f>H95+H91</f>
        <v>0</v>
      </c>
      <c r="I99" s="161">
        <f>I91+I95</f>
        <v>0</v>
      </c>
      <c r="J99" s="127" t="s">
        <v>323</v>
      </c>
    </row>
    <row r="100" spans="1:10" s="129" customFormat="1" ht="23.25" hidden="1" x14ac:dyDescent="0.25">
      <c r="A100" s="157"/>
      <c r="B100" s="158"/>
      <c r="C100" s="159"/>
      <c r="D100" s="159"/>
      <c r="E100" s="159" t="s">
        <v>240</v>
      </c>
      <c r="F100" s="160">
        <f t="shared" ref="F100:H100" si="29">F96+F92</f>
        <v>0</v>
      </c>
      <c r="G100" s="161">
        <f t="shared" si="29"/>
        <v>0</v>
      </c>
      <c r="H100" s="161">
        <f t="shared" si="29"/>
        <v>0</v>
      </c>
      <c r="I100" s="161">
        <f t="shared" ref="I100:I101" si="30">I92+I96</f>
        <v>0</v>
      </c>
      <c r="J100" s="127" t="s">
        <v>323</v>
      </c>
    </row>
    <row r="101" spans="1:10" s="129" customFormat="1" ht="23.25" hidden="1" x14ac:dyDescent="0.25">
      <c r="A101" s="157"/>
      <c r="B101" s="158"/>
      <c r="C101" s="159"/>
      <c r="D101" s="159"/>
      <c r="E101" s="159" t="s">
        <v>241</v>
      </c>
      <c r="F101" s="160">
        <f>F97+F93</f>
        <v>0</v>
      </c>
      <c r="G101" s="161">
        <f>G97+G93</f>
        <v>0</v>
      </c>
      <c r="H101" s="161">
        <f>H97+H93</f>
        <v>0</v>
      </c>
      <c r="I101" s="161">
        <f t="shared" si="30"/>
        <v>0</v>
      </c>
      <c r="J101" s="127" t="s">
        <v>323</v>
      </c>
    </row>
    <row r="102" spans="1:10" s="127" customFormat="1" ht="23.25" x14ac:dyDescent="0.25">
      <c r="A102" s="138"/>
      <c r="B102" s="139"/>
      <c r="C102" s="140"/>
      <c r="D102" s="140"/>
      <c r="E102" s="140"/>
      <c r="F102" s="141"/>
      <c r="G102" s="142"/>
      <c r="H102" s="142"/>
      <c r="I102" s="142"/>
      <c r="J102" s="127" t="s">
        <v>323</v>
      </c>
    </row>
    <row r="103" spans="1:10" s="127" customFormat="1" ht="23.25" x14ac:dyDescent="0.25">
      <c r="A103" s="162" t="s">
        <v>35</v>
      </c>
      <c r="B103" s="163" t="s">
        <v>7</v>
      </c>
      <c r="C103" s="164" t="s">
        <v>36</v>
      </c>
      <c r="D103" s="164" t="s">
        <v>37</v>
      </c>
      <c r="E103" s="164"/>
      <c r="F103" s="165"/>
      <c r="G103" s="166"/>
      <c r="H103" s="166"/>
      <c r="I103" s="166" t="s">
        <v>1</v>
      </c>
      <c r="J103" s="127" t="s">
        <v>324</v>
      </c>
    </row>
    <row r="104" spans="1:10" s="127" customFormat="1" ht="23.25" x14ac:dyDescent="0.25">
      <c r="A104" s="130"/>
      <c r="B104" s="133" t="s">
        <v>9</v>
      </c>
      <c r="D104" s="127" t="s">
        <v>10</v>
      </c>
      <c r="E104" s="127" t="s">
        <v>239</v>
      </c>
      <c r="F104" s="144">
        <v>442576.85000000003</v>
      </c>
      <c r="G104" s="132">
        <v>0</v>
      </c>
      <c r="H104" s="132">
        <v>0</v>
      </c>
      <c r="I104" s="132">
        <f t="shared" ref="I104:I106" si="31">F104+G104-H104</f>
        <v>442576.85000000003</v>
      </c>
      <c r="J104" s="127" t="s">
        <v>324</v>
      </c>
    </row>
    <row r="105" spans="1:10" s="127" customFormat="1" ht="23.25" x14ac:dyDescent="0.25">
      <c r="A105" s="130"/>
      <c r="B105" s="133"/>
      <c r="E105" s="127" t="s">
        <v>240</v>
      </c>
      <c r="F105" s="144">
        <v>1313759.75</v>
      </c>
      <c r="G105" s="132">
        <v>75500</v>
      </c>
      <c r="H105" s="132">
        <v>0</v>
      </c>
      <c r="I105" s="132">
        <f t="shared" si="31"/>
        <v>1389259.75</v>
      </c>
      <c r="J105" s="127" t="s">
        <v>324</v>
      </c>
    </row>
    <row r="106" spans="1:10" s="127" customFormat="1" ht="23.25" x14ac:dyDescent="0.25">
      <c r="A106" s="130"/>
      <c r="B106" s="133"/>
      <c r="E106" s="127" t="s">
        <v>241</v>
      </c>
      <c r="F106" s="131">
        <v>1756336.5999999999</v>
      </c>
      <c r="G106" s="132">
        <v>75500</v>
      </c>
      <c r="H106" s="132">
        <v>0</v>
      </c>
      <c r="I106" s="132">
        <f t="shared" si="31"/>
        <v>1831836.5999999999</v>
      </c>
      <c r="J106" s="127" t="s">
        <v>324</v>
      </c>
    </row>
    <row r="107" spans="1:10" s="127" customFormat="1" ht="23.25" x14ac:dyDescent="0.25">
      <c r="A107" s="130"/>
      <c r="B107" s="133"/>
      <c r="F107" s="144" t="s">
        <v>1</v>
      </c>
      <c r="G107" s="132" t="s">
        <v>1</v>
      </c>
      <c r="H107" s="132"/>
      <c r="I107" s="132" t="s">
        <v>1</v>
      </c>
      <c r="J107" s="127" t="s">
        <v>324</v>
      </c>
    </row>
    <row r="108" spans="1:10" s="127" customFormat="1" ht="23.25" x14ac:dyDescent="0.25">
      <c r="A108" s="130"/>
      <c r="B108" s="133" t="s">
        <v>11</v>
      </c>
      <c r="D108" s="127" t="s">
        <v>12</v>
      </c>
      <c r="E108" s="127" t="s">
        <v>239</v>
      </c>
      <c r="F108" s="144">
        <v>479032.29999999993</v>
      </c>
      <c r="G108" s="132">
        <v>0</v>
      </c>
      <c r="H108" s="132">
        <v>0</v>
      </c>
      <c r="I108" s="132">
        <f t="shared" ref="I108:I110" si="32">F108+G108-H108</f>
        <v>479032.29999999993</v>
      </c>
      <c r="J108" s="127" t="s">
        <v>324</v>
      </c>
    </row>
    <row r="109" spans="1:10" s="127" customFormat="1" ht="23.25" x14ac:dyDescent="0.25">
      <c r="A109" s="130"/>
      <c r="B109" s="145"/>
      <c r="E109" s="127" t="s">
        <v>240</v>
      </c>
      <c r="F109" s="144">
        <v>1521552.6</v>
      </c>
      <c r="G109" s="203">
        <v>454500</v>
      </c>
      <c r="H109" s="132">
        <v>0</v>
      </c>
      <c r="I109" s="132">
        <f t="shared" si="32"/>
        <v>1976052.6</v>
      </c>
      <c r="J109" s="127" t="s">
        <v>324</v>
      </c>
    </row>
    <row r="110" spans="1:10" s="127" customFormat="1" ht="23.25" x14ac:dyDescent="0.25">
      <c r="A110" s="130"/>
      <c r="B110" s="145"/>
      <c r="E110" s="127" t="s">
        <v>241</v>
      </c>
      <c r="F110" s="144">
        <v>2000584.9</v>
      </c>
      <c r="G110" s="132">
        <v>454500</v>
      </c>
      <c r="H110" s="132">
        <v>0</v>
      </c>
      <c r="I110" s="132">
        <f t="shared" si="32"/>
        <v>2455084.9</v>
      </c>
      <c r="J110" s="127" t="s">
        <v>324</v>
      </c>
    </row>
    <row r="111" spans="1:10" s="127" customFormat="1" ht="23.25" x14ac:dyDescent="0.25">
      <c r="A111" s="130"/>
      <c r="B111" s="145"/>
      <c r="F111" s="144" t="s">
        <v>1</v>
      </c>
      <c r="G111" s="132"/>
      <c r="H111" s="132"/>
      <c r="I111" s="132"/>
      <c r="J111" s="127" t="s">
        <v>324</v>
      </c>
    </row>
    <row r="112" spans="1:10" s="127" customFormat="1" ht="46.5" x14ac:dyDescent="0.25">
      <c r="A112" s="157"/>
      <c r="B112" s="158" t="s">
        <v>13</v>
      </c>
      <c r="C112" s="159" t="s">
        <v>36</v>
      </c>
      <c r="D112" s="159" t="s">
        <v>37</v>
      </c>
      <c r="E112" s="159" t="s">
        <v>239</v>
      </c>
      <c r="F112" s="160">
        <f>F108+F104</f>
        <v>921609.14999999991</v>
      </c>
      <c r="G112" s="143">
        <f>G108+G104</f>
        <v>0</v>
      </c>
      <c r="H112" s="143">
        <f>H108+H104</f>
        <v>0</v>
      </c>
      <c r="I112" s="161">
        <f>I104+I108</f>
        <v>921609.14999999991</v>
      </c>
      <c r="J112" s="127" t="s">
        <v>324</v>
      </c>
    </row>
    <row r="113" spans="1:10" s="127" customFormat="1" ht="23.25" x14ac:dyDescent="0.25">
      <c r="A113" s="157"/>
      <c r="B113" s="158"/>
      <c r="C113" s="159"/>
      <c r="D113" s="159"/>
      <c r="E113" s="159" t="s">
        <v>240</v>
      </c>
      <c r="F113" s="160">
        <f t="shared" ref="F113:F114" si="33">F109+F105</f>
        <v>2835312.35</v>
      </c>
      <c r="G113" s="143">
        <f t="shared" ref="G113:H113" si="34">G109+G105</f>
        <v>530000</v>
      </c>
      <c r="H113" s="143">
        <f t="shared" si="34"/>
        <v>0</v>
      </c>
      <c r="I113" s="161">
        <f t="shared" ref="I113:I114" si="35">I105+I109</f>
        <v>3365312.35</v>
      </c>
      <c r="J113" s="127" t="s">
        <v>324</v>
      </c>
    </row>
    <row r="114" spans="1:10" s="127" customFormat="1" ht="23.25" x14ac:dyDescent="0.25">
      <c r="A114" s="157"/>
      <c r="B114" s="158"/>
      <c r="C114" s="159"/>
      <c r="D114" s="159"/>
      <c r="E114" s="159" t="s">
        <v>241</v>
      </c>
      <c r="F114" s="160">
        <f t="shared" si="33"/>
        <v>3756921.5</v>
      </c>
      <c r="G114" s="143">
        <f>G110+G106</f>
        <v>530000</v>
      </c>
      <c r="H114" s="143">
        <f>H110+H106</f>
        <v>0</v>
      </c>
      <c r="I114" s="161">
        <f t="shared" si="35"/>
        <v>4286921.5</v>
      </c>
      <c r="J114" s="127" t="s">
        <v>324</v>
      </c>
    </row>
    <row r="115" spans="1:10" s="127" customFormat="1" ht="23.25" hidden="1" x14ac:dyDescent="0.25">
      <c r="A115" s="130"/>
      <c r="B115" s="145"/>
      <c r="D115" s="127" t="s">
        <v>1</v>
      </c>
      <c r="F115" s="144"/>
      <c r="G115" s="132"/>
      <c r="H115" s="132"/>
      <c r="I115" s="132"/>
      <c r="J115" s="127" t="s">
        <v>324</v>
      </c>
    </row>
    <row r="116" spans="1:10" s="127" customFormat="1" ht="46.5" hidden="1" x14ac:dyDescent="0.25">
      <c r="A116" s="152" t="s">
        <v>38</v>
      </c>
      <c r="B116" s="168" t="s">
        <v>7</v>
      </c>
      <c r="C116" s="154" t="s">
        <v>39</v>
      </c>
      <c r="D116" s="154" t="s">
        <v>40</v>
      </c>
      <c r="E116" s="154"/>
      <c r="F116" s="169"/>
      <c r="G116" s="156"/>
      <c r="H116" s="156"/>
      <c r="I116" s="156"/>
      <c r="J116" s="127" t="s">
        <v>325</v>
      </c>
    </row>
    <row r="117" spans="1:10" s="127" customFormat="1" ht="23.25" hidden="1" x14ac:dyDescent="0.25">
      <c r="A117" s="130"/>
      <c r="B117" s="133" t="s">
        <v>9</v>
      </c>
      <c r="D117" s="127" t="s">
        <v>10</v>
      </c>
      <c r="E117" s="127" t="s">
        <v>239</v>
      </c>
      <c r="F117" s="144">
        <v>0</v>
      </c>
      <c r="G117" s="132">
        <v>0</v>
      </c>
      <c r="H117" s="132">
        <v>0</v>
      </c>
      <c r="I117" s="132">
        <f>F117+G117-H117</f>
        <v>0</v>
      </c>
      <c r="J117" s="127" t="s">
        <v>325</v>
      </c>
    </row>
    <row r="118" spans="1:10" s="127" customFormat="1" ht="23.25" hidden="1" x14ac:dyDescent="0.25">
      <c r="A118" s="130"/>
      <c r="B118" s="133"/>
      <c r="E118" s="127" t="s">
        <v>240</v>
      </c>
      <c r="F118" s="144">
        <v>0</v>
      </c>
      <c r="G118" s="132">
        <v>0</v>
      </c>
      <c r="H118" s="132">
        <v>0</v>
      </c>
      <c r="I118" s="132">
        <f t="shared" ref="I118:I119" si="36">F118+G118-H118</f>
        <v>0</v>
      </c>
      <c r="J118" s="127" t="s">
        <v>325</v>
      </c>
    </row>
    <row r="119" spans="1:10" s="127" customFormat="1" ht="23.25" hidden="1" x14ac:dyDescent="0.25">
      <c r="A119" s="130"/>
      <c r="B119" s="133"/>
      <c r="E119" s="127" t="s">
        <v>241</v>
      </c>
      <c r="F119" s="144">
        <f>SUM(F117:F118)</f>
        <v>0</v>
      </c>
      <c r="G119" s="132">
        <v>0</v>
      </c>
      <c r="H119" s="132">
        <v>0</v>
      </c>
      <c r="I119" s="132">
        <f t="shared" si="36"/>
        <v>0</v>
      </c>
      <c r="J119" s="127" t="s">
        <v>325</v>
      </c>
    </row>
    <row r="120" spans="1:10" s="127" customFormat="1" ht="23.25" hidden="1" x14ac:dyDescent="0.25">
      <c r="A120" s="130"/>
      <c r="B120" s="133"/>
      <c r="F120" s="144"/>
      <c r="G120" s="132"/>
      <c r="H120" s="132"/>
      <c r="I120" s="132"/>
      <c r="J120" s="127" t="s">
        <v>325</v>
      </c>
    </row>
    <row r="121" spans="1:10" s="127" customFormat="1" ht="23.25" hidden="1" x14ac:dyDescent="0.25">
      <c r="A121" s="130"/>
      <c r="B121" s="133" t="s">
        <v>11</v>
      </c>
      <c r="D121" s="127" t="s">
        <v>12</v>
      </c>
      <c r="E121" s="127" t="s">
        <v>239</v>
      </c>
      <c r="F121" s="144">
        <v>0</v>
      </c>
      <c r="G121" s="132">
        <v>0</v>
      </c>
      <c r="H121" s="132">
        <v>0</v>
      </c>
      <c r="I121" s="132">
        <f>F121+G121-H121</f>
        <v>0</v>
      </c>
      <c r="J121" s="127" t="s">
        <v>325</v>
      </c>
    </row>
    <row r="122" spans="1:10" s="127" customFormat="1" ht="23.25" hidden="1" x14ac:dyDescent="0.25">
      <c r="A122" s="130"/>
      <c r="B122" s="133"/>
      <c r="E122" s="127" t="s">
        <v>240</v>
      </c>
      <c r="F122" s="144">
        <v>0</v>
      </c>
      <c r="G122" s="132">
        <v>0</v>
      </c>
      <c r="H122" s="132">
        <v>0</v>
      </c>
      <c r="I122" s="132">
        <f t="shared" ref="I122:I123" si="37">F122+G122-H122</f>
        <v>0</v>
      </c>
      <c r="J122" s="127" t="s">
        <v>325</v>
      </c>
    </row>
    <row r="123" spans="1:10" s="127" customFormat="1" ht="23.25" hidden="1" x14ac:dyDescent="0.25">
      <c r="A123" s="130"/>
      <c r="B123" s="133"/>
      <c r="E123" s="127" t="s">
        <v>241</v>
      </c>
      <c r="F123" s="144">
        <f>SUM(F121:F122)</f>
        <v>0</v>
      </c>
      <c r="G123" s="132">
        <v>0</v>
      </c>
      <c r="H123" s="132">
        <v>0</v>
      </c>
      <c r="I123" s="132">
        <f t="shared" si="37"/>
        <v>0</v>
      </c>
      <c r="J123" s="127" t="s">
        <v>325</v>
      </c>
    </row>
    <row r="124" spans="1:10" s="127" customFormat="1" ht="23.25" hidden="1" x14ac:dyDescent="0.25">
      <c r="A124" s="130"/>
      <c r="B124" s="133"/>
      <c r="F124" s="144"/>
      <c r="G124" s="132"/>
      <c r="H124" s="132"/>
      <c r="I124" s="132"/>
      <c r="J124" s="127" t="s">
        <v>325</v>
      </c>
    </row>
    <row r="125" spans="1:10" s="127" customFormat="1" ht="46.5" hidden="1" x14ac:dyDescent="0.25">
      <c r="A125" s="157"/>
      <c r="B125" s="158" t="s">
        <v>13</v>
      </c>
      <c r="C125" s="159" t="s">
        <v>39</v>
      </c>
      <c r="D125" s="159" t="s">
        <v>40</v>
      </c>
      <c r="E125" s="159" t="s">
        <v>239</v>
      </c>
      <c r="F125" s="160">
        <f>F121+F117</f>
        <v>0</v>
      </c>
      <c r="G125" s="143">
        <f>G121+G117</f>
        <v>0</v>
      </c>
      <c r="H125" s="143">
        <f>H121+H117</f>
        <v>0</v>
      </c>
      <c r="I125" s="161">
        <f>I117+I121</f>
        <v>0</v>
      </c>
      <c r="J125" s="127" t="s">
        <v>325</v>
      </c>
    </row>
    <row r="126" spans="1:10" s="127" customFormat="1" ht="23.25" hidden="1" x14ac:dyDescent="0.25">
      <c r="A126" s="157"/>
      <c r="B126" s="158"/>
      <c r="C126" s="159"/>
      <c r="D126" s="159"/>
      <c r="E126" s="159" t="s">
        <v>240</v>
      </c>
      <c r="F126" s="160">
        <f t="shared" ref="F126:H126" si="38">F122+F118</f>
        <v>0</v>
      </c>
      <c r="G126" s="143">
        <f t="shared" si="38"/>
        <v>0</v>
      </c>
      <c r="H126" s="143">
        <f t="shared" si="38"/>
        <v>0</v>
      </c>
      <c r="I126" s="161">
        <f t="shared" ref="I126:I127" si="39">I118+I122</f>
        <v>0</v>
      </c>
      <c r="J126" s="127" t="s">
        <v>325</v>
      </c>
    </row>
    <row r="127" spans="1:10" s="127" customFormat="1" ht="23.25" hidden="1" x14ac:dyDescent="0.25">
      <c r="A127" s="157"/>
      <c r="B127" s="158"/>
      <c r="C127" s="159"/>
      <c r="D127" s="159"/>
      <c r="E127" s="159" t="s">
        <v>241</v>
      </c>
      <c r="F127" s="160">
        <f>F123+F119</f>
        <v>0</v>
      </c>
      <c r="G127" s="143">
        <f>G123+G119</f>
        <v>0</v>
      </c>
      <c r="H127" s="143">
        <f>H123+H119</f>
        <v>0</v>
      </c>
      <c r="I127" s="161">
        <f t="shared" si="39"/>
        <v>0</v>
      </c>
      <c r="J127" s="127" t="s">
        <v>325</v>
      </c>
    </row>
    <row r="128" spans="1:10" s="127" customFormat="1" ht="23.25" hidden="1" x14ac:dyDescent="0.25">
      <c r="A128" s="130"/>
      <c r="B128" s="145"/>
      <c r="F128" s="144"/>
      <c r="G128" s="132"/>
      <c r="H128" s="132"/>
      <c r="I128" s="132"/>
      <c r="J128" s="127" t="s">
        <v>325</v>
      </c>
    </row>
    <row r="129" spans="1:10" s="127" customFormat="1" ht="23.25" hidden="1" x14ac:dyDescent="0.25">
      <c r="A129" s="152" t="s">
        <v>41</v>
      </c>
      <c r="B129" s="168" t="s">
        <v>7</v>
      </c>
      <c r="C129" s="154" t="s">
        <v>42</v>
      </c>
      <c r="D129" s="154" t="s">
        <v>43</v>
      </c>
      <c r="E129" s="154"/>
      <c r="F129" s="169" t="s">
        <v>1</v>
      </c>
      <c r="G129" s="156"/>
      <c r="H129" s="156"/>
      <c r="I129" s="156"/>
      <c r="J129" s="127" t="s">
        <v>326</v>
      </c>
    </row>
    <row r="130" spans="1:10" s="127" customFormat="1" ht="23.25" hidden="1" x14ac:dyDescent="0.25">
      <c r="A130" s="130"/>
      <c r="B130" s="133" t="s">
        <v>9</v>
      </c>
      <c r="D130" s="127" t="s">
        <v>10</v>
      </c>
      <c r="E130" s="127" t="s">
        <v>239</v>
      </c>
      <c r="F130" s="144">
        <v>73221.33</v>
      </c>
      <c r="G130" s="132">
        <v>0</v>
      </c>
      <c r="H130" s="132">
        <v>0</v>
      </c>
      <c r="I130" s="132">
        <f t="shared" ref="I130:I132" si="40">F130+G130-H130</f>
        <v>73221.33</v>
      </c>
      <c r="J130" s="127" t="s">
        <v>326</v>
      </c>
    </row>
    <row r="131" spans="1:10" s="127" customFormat="1" ht="23.25" hidden="1" x14ac:dyDescent="0.25">
      <c r="A131" s="130"/>
      <c r="B131" s="133"/>
      <c r="E131" s="127" t="s">
        <v>240</v>
      </c>
      <c r="F131" s="144">
        <v>185719.30000000002</v>
      </c>
      <c r="G131" s="132">
        <v>0</v>
      </c>
      <c r="H131" s="132">
        <v>0</v>
      </c>
      <c r="I131" s="132">
        <f t="shared" si="40"/>
        <v>185719.30000000002</v>
      </c>
      <c r="J131" s="127" t="s">
        <v>326</v>
      </c>
    </row>
    <row r="132" spans="1:10" s="127" customFormat="1" ht="23.25" hidden="1" x14ac:dyDescent="0.25">
      <c r="A132" s="130"/>
      <c r="B132" s="133"/>
      <c r="E132" s="127" t="s">
        <v>241</v>
      </c>
      <c r="F132" s="144">
        <v>258940.63</v>
      </c>
      <c r="G132" s="132">
        <v>0</v>
      </c>
      <c r="H132" s="132">
        <v>0</v>
      </c>
      <c r="I132" s="132">
        <f t="shared" si="40"/>
        <v>258940.63</v>
      </c>
      <c r="J132" s="127" t="s">
        <v>326</v>
      </c>
    </row>
    <row r="133" spans="1:10" s="127" customFormat="1" ht="23.25" hidden="1" x14ac:dyDescent="0.25">
      <c r="A133" s="130"/>
      <c r="B133" s="133"/>
      <c r="F133" s="144"/>
      <c r="G133" s="132"/>
      <c r="H133" s="132"/>
      <c r="I133" s="132"/>
      <c r="J133" s="127" t="s">
        <v>326</v>
      </c>
    </row>
    <row r="134" spans="1:10" s="127" customFormat="1" ht="23.25" hidden="1" x14ac:dyDescent="0.25">
      <c r="A134" s="130"/>
      <c r="B134" s="133" t="s">
        <v>11</v>
      </c>
      <c r="D134" s="127" t="s">
        <v>12</v>
      </c>
      <c r="E134" s="127" t="s">
        <v>239</v>
      </c>
      <c r="F134" s="144">
        <v>0</v>
      </c>
      <c r="G134" s="132">
        <v>0</v>
      </c>
      <c r="H134" s="132">
        <v>0</v>
      </c>
      <c r="I134" s="132">
        <f>F134+G134-H134</f>
        <v>0</v>
      </c>
      <c r="J134" s="127" t="s">
        <v>326</v>
      </c>
    </row>
    <row r="135" spans="1:10" s="127" customFormat="1" ht="23.25" hidden="1" x14ac:dyDescent="0.25">
      <c r="A135" s="130"/>
      <c r="B135" s="133"/>
      <c r="E135" s="127" t="s">
        <v>240</v>
      </c>
      <c r="F135" s="144">
        <v>0</v>
      </c>
      <c r="G135" s="132">
        <v>0</v>
      </c>
      <c r="H135" s="132">
        <v>0</v>
      </c>
      <c r="I135" s="132">
        <f t="shared" ref="I135:I136" si="41">F135+G135-H135</f>
        <v>0</v>
      </c>
      <c r="J135" s="127" t="s">
        <v>326</v>
      </c>
    </row>
    <row r="136" spans="1:10" s="127" customFormat="1" ht="23.25" hidden="1" x14ac:dyDescent="0.25">
      <c r="A136" s="130"/>
      <c r="B136" s="133"/>
      <c r="E136" s="127" t="s">
        <v>241</v>
      </c>
      <c r="F136" s="144">
        <f>SUM(F134:F135)</f>
        <v>0</v>
      </c>
      <c r="G136" s="132">
        <v>0</v>
      </c>
      <c r="H136" s="132">
        <v>0</v>
      </c>
      <c r="I136" s="132">
        <f t="shared" si="41"/>
        <v>0</v>
      </c>
      <c r="J136" s="127" t="s">
        <v>326</v>
      </c>
    </row>
    <row r="137" spans="1:10" s="127" customFormat="1" ht="23.25" hidden="1" x14ac:dyDescent="0.25">
      <c r="A137" s="130"/>
      <c r="B137" s="133"/>
      <c r="F137" s="144"/>
      <c r="G137" s="144"/>
      <c r="H137" s="144"/>
      <c r="I137" s="132"/>
      <c r="J137" s="127" t="s">
        <v>326</v>
      </c>
    </row>
    <row r="138" spans="1:10" s="127" customFormat="1" ht="46.5" hidden="1" x14ac:dyDescent="0.25">
      <c r="A138" s="157"/>
      <c r="B138" s="158" t="s">
        <v>13</v>
      </c>
      <c r="C138" s="159" t="s">
        <v>42</v>
      </c>
      <c r="D138" s="159" t="s">
        <v>43</v>
      </c>
      <c r="E138" s="159" t="s">
        <v>239</v>
      </c>
      <c r="F138" s="160">
        <f>F134+F130</f>
        <v>73221.33</v>
      </c>
      <c r="G138" s="143">
        <f>G134+G130</f>
        <v>0</v>
      </c>
      <c r="H138" s="143">
        <f>H134+H130</f>
        <v>0</v>
      </c>
      <c r="I138" s="161">
        <f>I130+I134</f>
        <v>73221.33</v>
      </c>
      <c r="J138" s="127" t="s">
        <v>326</v>
      </c>
    </row>
    <row r="139" spans="1:10" s="127" customFormat="1" ht="23.25" hidden="1" x14ac:dyDescent="0.25">
      <c r="A139" s="157"/>
      <c r="B139" s="158"/>
      <c r="C139" s="159"/>
      <c r="D139" s="159"/>
      <c r="E139" s="159" t="s">
        <v>240</v>
      </c>
      <c r="F139" s="160">
        <f t="shared" ref="F139:H139" si="42">F135+F131</f>
        <v>185719.30000000002</v>
      </c>
      <c r="G139" s="143">
        <f t="shared" si="42"/>
        <v>0</v>
      </c>
      <c r="H139" s="143">
        <f t="shared" si="42"/>
        <v>0</v>
      </c>
      <c r="I139" s="161">
        <f t="shared" ref="I139:I140" si="43">I131+I135</f>
        <v>185719.30000000002</v>
      </c>
      <c r="J139" s="127" t="s">
        <v>326</v>
      </c>
    </row>
    <row r="140" spans="1:10" s="127" customFormat="1" ht="23.25" hidden="1" x14ac:dyDescent="0.25">
      <c r="A140" s="157"/>
      <c r="B140" s="158"/>
      <c r="C140" s="159"/>
      <c r="D140" s="159"/>
      <c r="E140" s="159" t="s">
        <v>241</v>
      </c>
      <c r="F140" s="160">
        <f>F136+F132</f>
        <v>258940.63</v>
      </c>
      <c r="G140" s="143">
        <f>G136+G132</f>
        <v>0</v>
      </c>
      <c r="H140" s="143">
        <f>H136+H132</f>
        <v>0</v>
      </c>
      <c r="I140" s="161">
        <f t="shared" si="43"/>
        <v>258940.63</v>
      </c>
      <c r="J140" s="127" t="s">
        <v>326</v>
      </c>
    </row>
    <row r="141" spans="1:10" s="127" customFormat="1" ht="23.25" hidden="1" x14ac:dyDescent="0.25">
      <c r="A141" s="130"/>
      <c r="B141" s="145"/>
      <c r="F141" s="144"/>
      <c r="G141" s="132"/>
      <c r="H141" s="132"/>
      <c r="I141" s="132"/>
      <c r="J141" s="127" t="s">
        <v>326</v>
      </c>
    </row>
    <row r="142" spans="1:10" s="127" customFormat="1" ht="23.25" hidden="1" x14ac:dyDescent="0.25">
      <c r="A142" s="152" t="s">
        <v>44</v>
      </c>
      <c r="B142" s="168" t="s">
        <v>7</v>
      </c>
      <c r="C142" s="154" t="s">
        <v>45</v>
      </c>
      <c r="D142" s="154" t="s">
        <v>46</v>
      </c>
      <c r="E142" s="154"/>
      <c r="F142" s="169"/>
      <c r="G142" s="156"/>
      <c r="H142" s="156"/>
      <c r="I142" s="156"/>
      <c r="J142" s="127" t="s">
        <v>327</v>
      </c>
    </row>
    <row r="143" spans="1:10" s="127" customFormat="1" ht="23.25" hidden="1" x14ac:dyDescent="0.25">
      <c r="A143" s="130"/>
      <c r="B143" s="133" t="s">
        <v>9</v>
      </c>
      <c r="D143" s="127" t="s">
        <v>10</v>
      </c>
      <c r="E143" s="127" t="s">
        <v>239</v>
      </c>
      <c r="F143" s="144">
        <v>2580</v>
      </c>
      <c r="G143" s="132">
        <v>0</v>
      </c>
      <c r="H143" s="132">
        <v>0</v>
      </c>
      <c r="I143" s="132">
        <v>2580</v>
      </c>
      <c r="J143" s="127" t="s">
        <v>327</v>
      </c>
    </row>
    <row r="144" spans="1:10" s="127" customFormat="1" ht="23.25" hidden="1" x14ac:dyDescent="0.25">
      <c r="A144" s="130"/>
      <c r="B144" s="133"/>
      <c r="E144" s="127" t="s">
        <v>240</v>
      </c>
      <c r="F144" s="144">
        <v>19865.32</v>
      </c>
      <c r="G144" s="132">
        <v>0</v>
      </c>
      <c r="H144" s="132">
        <v>0</v>
      </c>
      <c r="I144" s="132">
        <f t="shared" ref="I144:I145" si="44">F144+G144-H144</f>
        <v>19865.32</v>
      </c>
      <c r="J144" s="127" t="s">
        <v>327</v>
      </c>
    </row>
    <row r="145" spans="1:10" s="127" customFormat="1" ht="23.25" hidden="1" x14ac:dyDescent="0.25">
      <c r="A145" s="130"/>
      <c r="B145" s="133"/>
      <c r="E145" s="127" t="s">
        <v>241</v>
      </c>
      <c r="F145" s="144">
        <v>22445.32</v>
      </c>
      <c r="G145" s="132">
        <v>0</v>
      </c>
      <c r="H145" s="132">
        <v>0</v>
      </c>
      <c r="I145" s="132">
        <f t="shared" si="44"/>
        <v>22445.32</v>
      </c>
      <c r="J145" s="127" t="s">
        <v>327</v>
      </c>
    </row>
    <row r="146" spans="1:10" s="127" customFormat="1" ht="23.25" hidden="1" x14ac:dyDescent="0.25">
      <c r="A146" s="130"/>
      <c r="B146" s="133"/>
      <c r="F146" s="144"/>
      <c r="G146" s="132"/>
      <c r="H146" s="132"/>
      <c r="I146" s="132"/>
      <c r="J146" s="127" t="s">
        <v>327</v>
      </c>
    </row>
    <row r="147" spans="1:10" s="127" customFormat="1" ht="23.25" hidden="1" x14ac:dyDescent="0.25">
      <c r="A147" s="130"/>
      <c r="B147" s="133" t="s">
        <v>11</v>
      </c>
      <c r="D147" s="127" t="s">
        <v>12</v>
      </c>
      <c r="E147" s="127" t="s">
        <v>239</v>
      </c>
      <c r="F147" s="144">
        <v>0</v>
      </c>
      <c r="G147" s="132">
        <v>0</v>
      </c>
      <c r="H147" s="132">
        <v>0</v>
      </c>
      <c r="I147" s="132">
        <v>0</v>
      </c>
      <c r="J147" s="127" t="s">
        <v>327</v>
      </c>
    </row>
    <row r="148" spans="1:10" s="127" customFormat="1" ht="23.25" hidden="1" x14ac:dyDescent="0.25">
      <c r="A148" s="130"/>
      <c r="B148" s="133"/>
      <c r="E148" s="127" t="s">
        <v>240</v>
      </c>
      <c r="F148" s="144">
        <v>0</v>
      </c>
      <c r="G148" s="132">
        <v>0</v>
      </c>
      <c r="H148" s="132">
        <v>0</v>
      </c>
      <c r="I148" s="132">
        <f t="shared" ref="I148:I149" si="45">F148+G148-H148</f>
        <v>0</v>
      </c>
      <c r="J148" s="127" t="s">
        <v>327</v>
      </c>
    </row>
    <row r="149" spans="1:10" s="127" customFormat="1" ht="23.25" hidden="1" x14ac:dyDescent="0.25">
      <c r="A149" s="130"/>
      <c r="B149" s="133"/>
      <c r="E149" s="127" t="s">
        <v>241</v>
      </c>
      <c r="F149" s="144">
        <v>0</v>
      </c>
      <c r="G149" s="132">
        <v>0</v>
      </c>
      <c r="H149" s="132">
        <v>0</v>
      </c>
      <c r="I149" s="132">
        <f t="shared" si="45"/>
        <v>0</v>
      </c>
      <c r="J149" s="127" t="s">
        <v>327</v>
      </c>
    </row>
    <row r="150" spans="1:10" s="127" customFormat="1" ht="23.25" hidden="1" x14ac:dyDescent="0.25">
      <c r="A150" s="130"/>
      <c r="B150" s="133"/>
      <c r="F150" s="144"/>
      <c r="G150" s="132"/>
      <c r="H150" s="132"/>
      <c r="I150" s="132"/>
      <c r="J150" s="127" t="s">
        <v>327</v>
      </c>
    </row>
    <row r="151" spans="1:10" s="127" customFormat="1" ht="46.5" hidden="1" x14ac:dyDescent="0.25">
      <c r="A151" s="157"/>
      <c r="B151" s="158" t="s">
        <v>13</v>
      </c>
      <c r="C151" s="159" t="s">
        <v>45</v>
      </c>
      <c r="D151" s="159" t="s">
        <v>46</v>
      </c>
      <c r="E151" s="159" t="s">
        <v>239</v>
      </c>
      <c r="F151" s="160">
        <f>F147+F143</f>
        <v>2580</v>
      </c>
      <c r="G151" s="143">
        <f>G147+G143</f>
        <v>0</v>
      </c>
      <c r="H151" s="143">
        <f>H147+H143</f>
        <v>0</v>
      </c>
      <c r="I151" s="161">
        <f>I143+I147</f>
        <v>2580</v>
      </c>
      <c r="J151" s="127" t="s">
        <v>327</v>
      </c>
    </row>
    <row r="152" spans="1:10" s="127" customFormat="1" ht="23.25" hidden="1" x14ac:dyDescent="0.25">
      <c r="A152" s="157"/>
      <c r="B152" s="158"/>
      <c r="C152" s="159"/>
      <c r="D152" s="159"/>
      <c r="E152" s="159" t="s">
        <v>240</v>
      </c>
      <c r="F152" s="160">
        <f t="shared" ref="F152:H152" si="46">F148+F144</f>
        <v>19865.32</v>
      </c>
      <c r="G152" s="143">
        <f t="shared" si="46"/>
        <v>0</v>
      </c>
      <c r="H152" s="143">
        <f t="shared" si="46"/>
        <v>0</v>
      </c>
      <c r="I152" s="161">
        <f>I144+I148</f>
        <v>19865.32</v>
      </c>
      <c r="J152" s="127" t="s">
        <v>327</v>
      </c>
    </row>
    <row r="153" spans="1:10" s="127" customFormat="1" ht="23.25" hidden="1" x14ac:dyDescent="0.25">
      <c r="A153" s="157"/>
      <c r="B153" s="158"/>
      <c r="C153" s="159"/>
      <c r="D153" s="159"/>
      <c r="E153" s="159" t="s">
        <v>241</v>
      </c>
      <c r="F153" s="160">
        <f>F149+F145</f>
        <v>22445.32</v>
      </c>
      <c r="G153" s="143">
        <f>G149+G145</f>
        <v>0</v>
      </c>
      <c r="H153" s="143">
        <f>H149+H145</f>
        <v>0</v>
      </c>
      <c r="I153" s="161">
        <f t="shared" ref="I153" si="47">I145+I149</f>
        <v>22445.32</v>
      </c>
      <c r="J153" s="127" t="s">
        <v>327</v>
      </c>
    </row>
    <row r="154" spans="1:10" s="127" customFormat="1" ht="23.25" hidden="1" x14ac:dyDescent="0.25">
      <c r="A154" s="130"/>
      <c r="B154" s="145"/>
      <c r="F154" s="144"/>
      <c r="G154" s="132"/>
      <c r="H154" s="132"/>
      <c r="I154" s="132"/>
      <c r="J154" s="127" t="s">
        <v>327</v>
      </c>
    </row>
    <row r="155" spans="1:10" s="127" customFormat="1" ht="69.75" hidden="1" x14ac:dyDescent="0.25">
      <c r="A155" s="152" t="s">
        <v>47</v>
      </c>
      <c r="B155" s="168" t="s">
        <v>7</v>
      </c>
      <c r="C155" s="154">
        <v>12</v>
      </c>
      <c r="D155" s="154" t="s">
        <v>257</v>
      </c>
      <c r="E155" s="154"/>
      <c r="F155" s="169"/>
      <c r="G155" s="156"/>
      <c r="H155" s="156"/>
      <c r="I155" s="156"/>
      <c r="J155" s="127" t="s">
        <v>328</v>
      </c>
    </row>
    <row r="156" spans="1:10" s="127" customFormat="1" ht="23.25" hidden="1" x14ac:dyDescent="0.25">
      <c r="A156" s="130"/>
      <c r="B156" s="133" t="s">
        <v>9</v>
      </c>
      <c r="D156" s="127" t="s">
        <v>10</v>
      </c>
      <c r="E156" s="127" t="s">
        <v>239</v>
      </c>
      <c r="F156" s="144">
        <v>0</v>
      </c>
      <c r="G156" s="132">
        <v>0</v>
      </c>
      <c r="H156" s="132">
        <v>0</v>
      </c>
      <c r="I156" s="132">
        <f>F156+G156-H156</f>
        <v>0</v>
      </c>
      <c r="J156" s="127" t="s">
        <v>328</v>
      </c>
    </row>
    <row r="157" spans="1:10" s="127" customFormat="1" ht="23.25" hidden="1" x14ac:dyDescent="0.25">
      <c r="A157" s="130"/>
      <c r="B157" s="133"/>
      <c r="E157" s="127" t="s">
        <v>240</v>
      </c>
      <c r="F157" s="144">
        <v>0</v>
      </c>
      <c r="G157" s="132">
        <v>0</v>
      </c>
      <c r="H157" s="132">
        <v>0</v>
      </c>
      <c r="I157" s="132">
        <f t="shared" ref="I157:I158" si="48">F157+G157-H157</f>
        <v>0</v>
      </c>
      <c r="J157" s="127" t="s">
        <v>328</v>
      </c>
    </row>
    <row r="158" spans="1:10" s="127" customFormat="1" ht="23.25" hidden="1" x14ac:dyDescent="0.25">
      <c r="A158" s="130"/>
      <c r="B158" s="133"/>
      <c r="E158" s="127" t="s">
        <v>241</v>
      </c>
      <c r="F158" s="144">
        <f>SUM(F156:F157)</f>
        <v>0</v>
      </c>
      <c r="G158" s="132">
        <v>0</v>
      </c>
      <c r="H158" s="132">
        <v>0</v>
      </c>
      <c r="I158" s="132">
        <f t="shared" si="48"/>
        <v>0</v>
      </c>
      <c r="J158" s="127" t="s">
        <v>328</v>
      </c>
    </row>
    <row r="159" spans="1:10" s="127" customFormat="1" ht="23.25" hidden="1" x14ac:dyDescent="0.25">
      <c r="A159" s="130"/>
      <c r="B159" s="133"/>
      <c r="F159" s="144"/>
      <c r="G159" s="132"/>
      <c r="H159" s="132"/>
      <c r="I159" s="132"/>
      <c r="J159" s="127" t="s">
        <v>328</v>
      </c>
    </row>
    <row r="160" spans="1:10" s="127" customFormat="1" ht="23.25" hidden="1" x14ac:dyDescent="0.25">
      <c r="A160" s="130"/>
      <c r="B160" s="133" t="s">
        <v>11</v>
      </c>
      <c r="D160" s="127" t="s">
        <v>12</v>
      </c>
      <c r="E160" s="127" t="s">
        <v>239</v>
      </c>
      <c r="F160" s="144">
        <v>0</v>
      </c>
      <c r="G160" s="132">
        <v>0</v>
      </c>
      <c r="H160" s="132">
        <v>0</v>
      </c>
      <c r="I160" s="132">
        <f>F160+G160-H160</f>
        <v>0</v>
      </c>
      <c r="J160" s="127" t="s">
        <v>328</v>
      </c>
    </row>
    <row r="161" spans="1:10" s="127" customFormat="1" ht="23.25" hidden="1" x14ac:dyDescent="0.25">
      <c r="A161" s="130"/>
      <c r="B161" s="133"/>
      <c r="E161" s="127" t="s">
        <v>240</v>
      </c>
      <c r="F161" s="144">
        <v>0</v>
      </c>
      <c r="G161" s="132">
        <v>0</v>
      </c>
      <c r="H161" s="132">
        <v>0</v>
      </c>
      <c r="I161" s="132">
        <f t="shared" ref="I161:I162" si="49">F161+G161-H161</f>
        <v>0</v>
      </c>
      <c r="J161" s="127" t="s">
        <v>328</v>
      </c>
    </row>
    <row r="162" spans="1:10" s="127" customFormat="1" ht="23.25" hidden="1" x14ac:dyDescent="0.25">
      <c r="A162" s="130"/>
      <c r="B162" s="133"/>
      <c r="E162" s="127" t="s">
        <v>241</v>
      </c>
      <c r="F162" s="144">
        <f>SUM(F160:F161)</f>
        <v>0</v>
      </c>
      <c r="G162" s="132">
        <v>0</v>
      </c>
      <c r="H162" s="132">
        <v>0</v>
      </c>
      <c r="I162" s="132">
        <f t="shared" si="49"/>
        <v>0</v>
      </c>
      <c r="J162" s="127" t="s">
        <v>328</v>
      </c>
    </row>
    <row r="163" spans="1:10" s="127" customFormat="1" ht="23.25" hidden="1" x14ac:dyDescent="0.25">
      <c r="A163" s="130"/>
      <c r="B163" s="133"/>
      <c r="F163" s="144"/>
      <c r="G163" s="132"/>
      <c r="H163" s="132"/>
      <c r="I163" s="132"/>
      <c r="J163" s="127" t="s">
        <v>328</v>
      </c>
    </row>
    <row r="164" spans="1:10" s="127" customFormat="1" ht="69.75" hidden="1" x14ac:dyDescent="0.25">
      <c r="A164" s="157"/>
      <c r="B164" s="158" t="s">
        <v>13</v>
      </c>
      <c r="C164" s="159">
        <v>12</v>
      </c>
      <c r="D164" s="159" t="s">
        <v>257</v>
      </c>
      <c r="E164" s="159" t="s">
        <v>239</v>
      </c>
      <c r="F164" s="160">
        <f>F160+F156</f>
        <v>0</v>
      </c>
      <c r="G164" s="143">
        <f>G160+G156</f>
        <v>0</v>
      </c>
      <c r="H164" s="143">
        <f>H160+H156</f>
        <v>0</v>
      </c>
      <c r="I164" s="161">
        <f>I156+I160</f>
        <v>0</v>
      </c>
      <c r="J164" s="127" t="s">
        <v>328</v>
      </c>
    </row>
    <row r="165" spans="1:10" s="127" customFormat="1" ht="23.25" hidden="1" x14ac:dyDescent="0.25">
      <c r="A165" s="157"/>
      <c r="B165" s="158"/>
      <c r="C165" s="159"/>
      <c r="D165" s="159"/>
      <c r="E165" s="159" t="s">
        <v>240</v>
      </c>
      <c r="F165" s="160">
        <f t="shared" ref="F165:H165" si="50">F161+F157</f>
        <v>0</v>
      </c>
      <c r="G165" s="143">
        <f t="shared" si="50"/>
        <v>0</v>
      </c>
      <c r="H165" s="143">
        <f t="shared" si="50"/>
        <v>0</v>
      </c>
      <c r="I165" s="161">
        <f>I157+I161</f>
        <v>0</v>
      </c>
      <c r="J165" s="127" t="s">
        <v>328</v>
      </c>
    </row>
    <row r="166" spans="1:10" s="127" customFormat="1" ht="23.25" hidden="1" x14ac:dyDescent="0.25">
      <c r="A166" s="157"/>
      <c r="B166" s="158"/>
      <c r="C166" s="159"/>
      <c r="D166" s="159"/>
      <c r="E166" s="159" t="s">
        <v>241</v>
      </c>
      <c r="F166" s="160">
        <f>F162+F158</f>
        <v>0</v>
      </c>
      <c r="G166" s="143">
        <f>G162+G158</f>
        <v>0</v>
      </c>
      <c r="H166" s="143">
        <f>H162+H158</f>
        <v>0</v>
      </c>
      <c r="I166" s="161">
        <f t="shared" ref="I166" si="51">I158+I162</f>
        <v>0</v>
      </c>
      <c r="J166" s="127" t="s">
        <v>328</v>
      </c>
    </row>
    <row r="167" spans="1:10" s="127" customFormat="1" ht="23.25" hidden="1" x14ac:dyDescent="0.25">
      <c r="A167" s="130"/>
      <c r="B167" s="145"/>
      <c r="D167" s="204" t="s">
        <v>1</v>
      </c>
      <c r="F167" s="144"/>
      <c r="G167" s="132"/>
      <c r="H167" s="132"/>
      <c r="I167" s="132"/>
      <c r="J167" s="127" t="s">
        <v>328</v>
      </c>
    </row>
    <row r="168" spans="1:10" s="127" customFormat="1" ht="50.45" customHeight="1" x14ac:dyDescent="0.25">
      <c r="A168" s="170" t="s">
        <v>48</v>
      </c>
      <c r="B168" s="171"/>
      <c r="C168" s="172"/>
      <c r="D168" s="172" t="s">
        <v>5</v>
      </c>
      <c r="E168" s="172" t="s">
        <v>239</v>
      </c>
      <c r="F168" s="173">
        <f>F164+F151+F138+F125+F112+F99+F86+F73+F60+F47+F30+F17</f>
        <v>2365358.69</v>
      </c>
      <c r="G168" s="173">
        <f t="shared" ref="G168:I168" si="52">G164+G151+G138+G125+G112+G99+G86+G73+G60+G47+G30+G17</f>
        <v>0</v>
      </c>
      <c r="H168" s="173">
        <f t="shared" si="52"/>
        <v>0</v>
      </c>
      <c r="I168" s="173">
        <f t="shared" si="52"/>
        <v>2365358.69</v>
      </c>
      <c r="J168" s="127" t="s">
        <v>329</v>
      </c>
    </row>
    <row r="169" spans="1:10" s="127" customFormat="1" ht="23.25" x14ac:dyDescent="0.25">
      <c r="A169" s="174"/>
      <c r="B169" s="175"/>
      <c r="C169" s="176"/>
      <c r="D169" s="176"/>
      <c r="E169" s="176" t="s">
        <v>240</v>
      </c>
      <c r="F169" s="177">
        <f t="shared" ref="F169:I170" si="53">F165+F152+F139+F126+F113+F100+F87+F74+F61+F48+F31+F18</f>
        <v>24220892.509999998</v>
      </c>
      <c r="G169" s="177">
        <f t="shared" si="53"/>
        <v>1400000</v>
      </c>
      <c r="H169" s="177">
        <f t="shared" si="53"/>
        <v>0</v>
      </c>
      <c r="I169" s="177">
        <f t="shared" si="53"/>
        <v>25620892.509999998</v>
      </c>
      <c r="J169" s="127" t="s">
        <v>329</v>
      </c>
    </row>
    <row r="170" spans="1:10" s="127" customFormat="1" ht="23.25" x14ac:dyDescent="0.25">
      <c r="A170" s="174"/>
      <c r="B170" s="175"/>
      <c r="C170" s="176"/>
      <c r="D170" s="176"/>
      <c r="E170" s="176" t="s">
        <v>241</v>
      </c>
      <c r="F170" s="177">
        <f t="shared" si="53"/>
        <v>26586251.199999996</v>
      </c>
      <c r="G170" s="177">
        <f t="shared" si="53"/>
        <v>1400000</v>
      </c>
      <c r="H170" s="177">
        <f t="shared" si="53"/>
        <v>0</v>
      </c>
      <c r="I170" s="177">
        <f t="shared" si="53"/>
        <v>27986251.199999996</v>
      </c>
      <c r="J170" s="127" t="s">
        <v>329</v>
      </c>
    </row>
    <row r="171" spans="1:10" s="127" customFormat="1" ht="23.25" x14ac:dyDescent="0.25">
      <c r="A171" s="134"/>
      <c r="B171" s="135"/>
      <c r="C171" s="129"/>
      <c r="D171" s="129" t="s">
        <v>1</v>
      </c>
      <c r="E171" s="129"/>
      <c r="F171" s="136" t="s">
        <v>1</v>
      </c>
      <c r="G171" s="137"/>
      <c r="H171" s="137"/>
      <c r="I171" s="137"/>
      <c r="J171" s="127" t="s">
        <v>329</v>
      </c>
    </row>
    <row r="172" spans="1:10" s="74" customFormat="1" ht="16.5" hidden="1" thickBot="1" x14ac:dyDescent="0.3">
      <c r="A172" s="90" t="s">
        <v>3</v>
      </c>
      <c r="B172" s="91"/>
      <c r="C172" s="92" t="s">
        <v>15</v>
      </c>
      <c r="D172" s="92" t="s">
        <v>49</v>
      </c>
      <c r="E172" s="93"/>
      <c r="F172" s="94"/>
      <c r="G172" s="95"/>
      <c r="H172" s="95"/>
      <c r="I172" s="95"/>
      <c r="J172" s="74" t="s">
        <v>279</v>
      </c>
    </row>
    <row r="173" spans="1:10" s="70" customFormat="1" ht="15.75" hidden="1" thickBot="1" x14ac:dyDescent="0.3">
      <c r="A173" s="68"/>
      <c r="B173" s="78"/>
      <c r="E173" s="71"/>
      <c r="F173" s="66"/>
      <c r="G173" s="67"/>
      <c r="H173" s="67"/>
      <c r="I173" s="67"/>
      <c r="J173" s="70" t="s">
        <v>279</v>
      </c>
    </row>
    <row r="174" spans="1:10" s="70" customFormat="1" ht="15.75" hidden="1" thickBot="1" x14ac:dyDescent="0.3">
      <c r="A174" s="79" t="s">
        <v>50</v>
      </c>
      <c r="B174" s="80" t="s">
        <v>7</v>
      </c>
      <c r="C174" s="81" t="s">
        <v>4</v>
      </c>
      <c r="D174" s="81" t="s">
        <v>51</v>
      </c>
      <c r="E174" s="82"/>
      <c r="F174" s="83"/>
      <c r="G174" s="84"/>
      <c r="H174" s="84"/>
      <c r="I174" s="84"/>
      <c r="J174" s="70" t="s">
        <v>279</v>
      </c>
    </row>
    <row r="175" spans="1:10" s="70" customFormat="1" ht="15.75" hidden="1" thickBot="1" x14ac:dyDescent="0.3">
      <c r="A175" s="68"/>
      <c r="B175" s="69" t="s">
        <v>9</v>
      </c>
      <c r="D175" s="70" t="s">
        <v>10</v>
      </c>
      <c r="E175" s="71" t="s">
        <v>239</v>
      </c>
      <c r="F175" s="66"/>
      <c r="G175" s="67"/>
      <c r="H175" s="67"/>
      <c r="I175" s="67"/>
      <c r="J175" s="70" t="s">
        <v>279</v>
      </c>
    </row>
    <row r="176" spans="1:10" s="70" customFormat="1" ht="15.75" hidden="1" thickBot="1" x14ac:dyDescent="0.3">
      <c r="A176" s="68"/>
      <c r="B176" s="69"/>
      <c r="E176" s="71" t="s">
        <v>240</v>
      </c>
      <c r="F176" s="66">
        <v>0</v>
      </c>
      <c r="G176" s="67">
        <v>0</v>
      </c>
      <c r="H176" s="67">
        <v>0</v>
      </c>
      <c r="I176" s="67">
        <f>F176+G176-H176</f>
        <v>0</v>
      </c>
      <c r="J176" s="70" t="s">
        <v>279</v>
      </c>
    </row>
    <row r="177" spans="1:10" s="70" customFormat="1" ht="15.75" hidden="1" thickBot="1" x14ac:dyDescent="0.3">
      <c r="A177" s="68"/>
      <c r="B177" s="69"/>
      <c r="E177" s="71" t="s">
        <v>241</v>
      </c>
      <c r="F177" s="66">
        <v>0</v>
      </c>
      <c r="G177" s="67">
        <v>0</v>
      </c>
      <c r="H177" s="67">
        <v>0</v>
      </c>
      <c r="I177" s="67">
        <f t="shared" ref="I177:I178" si="54">F177+G177-H177</f>
        <v>0</v>
      </c>
      <c r="J177" s="70" t="s">
        <v>279</v>
      </c>
    </row>
    <row r="178" spans="1:10" s="70" customFormat="1" ht="15.75" hidden="1" thickBot="1" x14ac:dyDescent="0.3">
      <c r="A178" s="68"/>
      <c r="B178" s="69"/>
      <c r="E178" s="71"/>
      <c r="F178" s="66">
        <f>SUM(F176:F177)</f>
        <v>0</v>
      </c>
      <c r="G178" s="67">
        <v>0</v>
      </c>
      <c r="H178" s="67">
        <v>0</v>
      </c>
      <c r="I178" s="67">
        <f t="shared" si="54"/>
        <v>0</v>
      </c>
      <c r="J178" s="70" t="s">
        <v>279</v>
      </c>
    </row>
    <row r="179" spans="1:10" s="70" customFormat="1" ht="15.75" hidden="1" thickBot="1" x14ac:dyDescent="0.3">
      <c r="A179" s="68"/>
      <c r="B179" s="69" t="s">
        <v>11</v>
      </c>
      <c r="D179" s="70" t="s">
        <v>12</v>
      </c>
      <c r="E179" s="71" t="s">
        <v>239</v>
      </c>
      <c r="F179" s="66"/>
      <c r="G179" s="67"/>
      <c r="H179" s="67"/>
      <c r="I179" s="67"/>
      <c r="J179" s="70" t="s">
        <v>279</v>
      </c>
    </row>
    <row r="180" spans="1:10" s="70" customFormat="1" ht="15.75" hidden="1" thickBot="1" x14ac:dyDescent="0.3">
      <c r="A180" s="68"/>
      <c r="B180" s="69"/>
      <c r="E180" s="71" t="s">
        <v>240</v>
      </c>
      <c r="F180" s="66">
        <v>0</v>
      </c>
      <c r="G180" s="67">
        <v>0</v>
      </c>
      <c r="H180" s="67">
        <v>0</v>
      </c>
      <c r="I180" s="67">
        <f>F180+G180-H180</f>
        <v>0</v>
      </c>
      <c r="J180" s="70" t="s">
        <v>279</v>
      </c>
    </row>
    <row r="181" spans="1:10" s="70" customFormat="1" ht="15.75" hidden="1" thickBot="1" x14ac:dyDescent="0.3">
      <c r="A181" s="68"/>
      <c r="B181" s="69"/>
      <c r="E181" s="71" t="s">
        <v>241</v>
      </c>
      <c r="F181" s="66">
        <v>0</v>
      </c>
      <c r="G181" s="67">
        <v>0</v>
      </c>
      <c r="H181" s="67">
        <v>0</v>
      </c>
      <c r="I181" s="67">
        <f t="shared" ref="I181:I182" si="55">F181+G181-H181</f>
        <v>0</v>
      </c>
      <c r="J181" s="70" t="s">
        <v>279</v>
      </c>
    </row>
    <row r="182" spans="1:10" s="70" customFormat="1" ht="15.75" hidden="1" thickBot="1" x14ac:dyDescent="0.3">
      <c r="A182" s="68"/>
      <c r="B182" s="69"/>
      <c r="E182" s="71"/>
      <c r="F182" s="66">
        <f>SUM(F180:F181)</f>
        <v>0</v>
      </c>
      <c r="G182" s="67">
        <v>0</v>
      </c>
      <c r="H182" s="67">
        <v>0</v>
      </c>
      <c r="I182" s="67">
        <f t="shared" si="55"/>
        <v>0</v>
      </c>
      <c r="J182" s="70" t="s">
        <v>279</v>
      </c>
    </row>
    <row r="183" spans="1:10" s="70" customFormat="1" ht="15.75" hidden="1" thickBot="1" x14ac:dyDescent="0.3">
      <c r="A183" s="72"/>
      <c r="B183" s="73" t="s">
        <v>13</v>
      </c>
      <c r="C183" s="74" t="s">
        <v>4</v>
      </c>
      <c r="D183" s="74" t="s">
        <v>51</v>
      </c>
      <c r="E183" s="75" t="s">
        <v>239</v>
      </c>
      <c r="F183" s="76">
        <f>F179+F175</f>
        <v>0</v>
      </c>
      <c r="G183" s="66">
        <f>G179+G175</f>
        <v>0</v>
      </c>
      <c r="H183" s="66">
        <f>H179+H175</f>
        <v>0</v>
      </c>
      <c r="I183" s="77">
        <f>I175+I179</f>
        <v>0</v>
      </c>
      <c r="J183" s="70" t="s">
        <v>279</v>
      </c>
    </row>
    <row r="184" spans="1:10" s="70" customFormat="1" ht="15.75" hidden="1" thickBot="1" x14ac:dyDescent="0.3">
      <c r="A184" s="72"/>
      <c r="B184" s="73"/>
      <c r="C184" s="74"/>
      <c r="D184" s="74"/>
      <c r="E184" s="75" t="s">
        <v>240</v>
      </c>
      <c r="F184" s="76">
        <f t="shared" ref="F184:H184" si="56">F180+F176</f>
        <v>0</v>
      </c>
      <c r="G184" s="66">
        <f t="shared" si="56"/>
        <v>0</v>
      </c>
      <c r="H184" s="66">
        <f t="shared" si="56"/>
        <v>0</v>
      </c>
      <c r="I184" s="77">
        <f t="shared" ref="I184:I185" si="57">I176+I180</f>
        <v>0</v>
      </c>
      <c r="J184" s="70" t="s">
        <v>279</v>
      </c>
    </row>
    <row r="185" spans="1:10" s="70" customFormat="1" ht="15.75" hidden="1" thickBot="1" x14ac:dyDescent="0.3">
      <c r="A185" s="72"/>
      <c r="B185" s="73"/>
      <c r="C185" s="74"/>
      <c r="D185" s="74"/>
      <c r="E185" s="75" t="s">
        <v>241</v>
      </c>
      <c r="F185" s="76">
        <f>F181+F177</f>
        <v>0</v>
      </c>
      <c r="G185" s="66">
        <f>G181+G177</f>
        <v>0</v>
      </c>
      <c r="H185" s="66">
        <f>H181+H177</f>
        <v>0</v>
      </c>
      <c r="I185" s="77">
        <f t="shared" si="57"/>
        <v>0</v>
      </c>
      <c r="J185" s="70" t="s">
        <v>279</v>
      </c>
    </row>
    <row r="186" spans="1:10" s="70" customFormat="1" ht="15.75" hidden="1" thickBot="1" x14ac:dyDescent="0.3">
      <c r="A186" s="72"/>
      <c r="B186" s="73"/>
      <c r="C186" s="74"/>
      <c r="D186" s="74"/>
      <c r="E186" s="75"/>
      <c r="F186" s="76"/>
      <c r="G186" s="77"/>
      <c r="H186" s="77"/>
      <c r="I186" s="77"/>
      <c r="J186" s="70" t="s">
        <v>279</v>
      </c>
    </row>
    <row r="187" spans="1:10" s="70" customFormat="1" ht="15.75" hidden="1" thickBot="1" x14ac:dyDescent="0.3">
      <c r="A187" s="96" t="s">
        <v>52</v>
      </c>
      <c r="B187" s="97" t="s">
        <v>7</v>
      </c>
      <c r="C187" s="98" t="s">
        <v>15</v>
      </c>
      <c r="D187" s="98" t="s">
        <v>53</v>
      </c>
      <c r="E187" s="99"/>
      <c r="F187" s="100"/>
      <c r="G187" s="101"/>
      <c r="H187" s="101"/>
      <c r="I187" s="101"/>
      <c r="J187" s="70" t="s">
        <v>279</v>
      </c>
    </row>
    <row r="188" spans="1:10" s="70" customFormat="1" ht="15.75" hidden="1" thickBot="1" x14ac:dyDescent="0.3">
      <c r="A188" s="68"/>
      <c r="B188" s="69" t="s">
        <v>9</v>
      </c>
      <c r="D188" s="70" t="s">
        <v>10</v>
      </c>
      <c r="E188" s="71" t="s">
        <v>239</v>
      </c>
      <c r="F188" s="66"/>
      <c r="G188" s="67"/>
      <c r="H188" s="67"/>
      <c r="I188" s="67"/>
      <c r="J188" s="70" t="s">
        <v>279</v>
      </c>
    </row>
    <row r="189" spans="1:10" s="70" customFormat="1" ht="15.75" hidden="1" thickBot="1" x14ac:dyDescent="0.3">
      <c r="A189" s="68"/>
      <c r="B189" s="69"/>
      <c r="E189" s="71" t="s">
        <v>240</v>
      </c>
      <c r="F189" s="66">
        <v>0</v>
      </c>
      <c r="G189" s="67">
        <v>0</v>
      </c>
      <c r="H189" s="67">
        <v>0</v>
      </c>
      <c r="I189" s="67">
        <f>F189+G189-H189</f>
        <v>0</v>
      </c>
      <c r="J189" s="70" t="s">
        <v>279</v>
      </c>
    </row>
    <row r="190" spans="1:10" s="70" customFormat="1" ht="15.75" hidden="1" thickBot="1" x14ac:dyDescent="0.3">
      <c r="A190" s="68"/>
      <c r="B190" s="69"/>
      <c r="E190" s="71" t="s">
        <v>241</v>
      </c>
      <c r="F190" s="66">
        <v>0</v>
      </c>
      <c r="G190" s="67">
        <v>0</v>
      </c>
      <c r="H190" s="67">
        <v>0</v>
      </c>
      <c r="I190" s="67">
        <f t="shared" ref="I190:I191" si="58">F190+G190-H190</f>
        <v>0</v>
      </c>
      <c r="J190" s="70" t="s">
        <v>279</v>
      </c>
    </row>
    <row r="191" spans="1:10" s="70" customFormat="1" ht="15.75" hidden="1" thickBot="1" x14ac:dyDescent="0.3">
      <c r="A191" s="68"/>
      <c r="B191" s="69"/>
      <c r="E191" s="71"/>
      <c r="F191" s="66">
        <f>SUM(F189:F190)</f>
        <v>0</v>
      </c>
      <c r="G191" s="67">
        <v>0</v>
      </c>
      <c r="H191" s="67">
        <v>0</v>
      </c>
      <c r="I191" s="67">
        <f t="shared" si="58"/>
        <v>0</v>
      </c>
      <c r="J191" s="70" t="s">
        <v>279</v>
      </c>
    </row>
    <row r="192" spans="1:10" s="70" customFormat="1" ht="15.75" hidden="1" thickBot="1" x14ac:dyDescent="0.3">
      <c r="A192" s="68"/>
      <c r="B192" s="69" t="s">
        <v>11</v>
      </c>
      <c r="D192" s="70" t="s">
        <v>12</v>
      </c>
      <c r="E192" s="71" t="s">
        <v>239</v>
      </c>
      <c r="F192" s="66"/>
      <c r="G192" s="67"/>
      <c r="H192" s="67"/>
      <c r="I192" s="67"/>
      <c r="J192" s="70" t="s">
        <v>279</v>
      </c>
    </row>
    <row r="193" spans="1:10" s="70" customFormat="1" ht="15.75" hidden="1" thickBot="1" x14ac:dyDescent="0.3">
      <c r="A193" s="68"/>
      <c r="B193" s="69"/>
      <c r="E193" s="71" t="s">
        <v>240</v>
      </c>
      <c r="F193" s="66">
        <v>0</v>
      </c>
      <c r="G193" s="67">
        <v>0</v>
      </c>
      <c r="H193" s="67">
        <v>0</v>
      </c>
      <c r="I193" s="67">
        <f>F193+G193-H193</f>
        <v>0</v>
      </c>
      <c r="J193" s="70" t="s">
        <v>279</v>
      </c>
    </row>
    <row r="194" spans="1:10" s="70" customFormat="1" ht="15.75" hidden="1" thickBot="1" x14ac:dyDescent="0.3">
      <c r="A194" s="68"/>
      <c r="B194" s="69"/>
      <c r="E194" s="71" t="s">
        <v>241</v>
      </c>
      <c r="F194" s="66">
        <v>0</v>
      </c>
      <c r="G194" s="67">
        <v>0</v>
      </c>
      <c r="H194" s="67">
        <v>0</v>
      </c>
      <c r="I194" s="67">
        <f t="shared" ref="I194:I195" si="59">F194+G194-H194</f>
        <v>0</v>
      </c>
      <c r="J194" s="70" t="s">
        <v>279</v>
      </c>
    </row>
    <row r="195" spans="1:10" s="70" customFormat="1" ht="15.75" hidden="1" thickBot="1" x14ac:dyDescent="0.3">
      <c r="A195" s="68"/>
      <c r="B195" s="69"/>
      <c r="E195" s="71"/>
      <c r="F195" s="66">
        <f>SUM(F193:F194)</f>
        <v>0</v>
      </c>
      <c r="G195" s="67">
        <v>0</v>
      </c>
      <c r="H195" s="67">
        <v>0</v>
      </c>
      <c r="I195" s="67">
        <f t="shared" si="59"/>
        <v>0</v>
      </c>
      <c r="J195" s="70" t="s">
        <v>279</v>
      </c>
    </row>
    <row r="196" spans="1:10" s="70" customFormat="1" ht="15.75" hidden="1" thickBot="1" x14ac:dyDescent="0.3">
      <c r="A196" s="72"/>
      <c r="B196" s="73" t="s">
        <v>13</v>
      </c>
      <c r="C196" s="74" t="s">
        <v>15</v>
      </c>
      <c r="D196" s="70" t="s">
        <v>53</v>
      </c>
      <c r="E196" s="75" t="s">
        <v>239</v>
      </c>
      <c r="F196" s="76">
        <f>F192+F188</f>
        <v>0</v>
      </c>
      <c r="G196" s="66">
        <f>G192+G188</f>
        <v>0</v>
      </c>
      <c r="H196" s="66">
        <f>H192+H188</f>
        <v>0</v>
      </c>
      <c r="I196" s="77">
        <f>I188+I192</f>
        <v>0</v>
      </c>
      <c r="J196" s="70" t="s">
        <v>279</v>
      </c>
    </row>
    <row r="197" spans="1:10" s="70" customFormat="1" ht="15.75" hidden="1" thickBot="1" x14ac:dyDescent="0.3">
      <c r="A197" s="72"/>
      <c r="B197" s="73"/>
      <c r="C197" s="74"/>
      <c r="D197" s="74"/>
      <c r="E197" s="75" t="s">
        <v>240</v>
      </c>
      <c r="F197" s="76">
        <f t="shared" ref="F197:H197" si="60">F193+F189</f>
        <v>0</v>
      </c>
      <c r="G197" s="66">
        <f t="shared" si="60"/>
        <v>0</v>
      </c>
      <c r="H197" s="66">
        <f t="shared" si="60"/>
        <v>0</v>
      </c>
      <c r="I197" s="77">
        <f t="shared" ref="I197:I198" si="61">I189+I193</f>
        <v>0</v>
      </c>
      <c r="J197" s="70" t="s">
        <v>279</v>
      </c>
    </row>
    <row r="198" spans="1:10" s="70" customFormat="1" ht="15.75" hidden="1" thickBot="1" x14ac:dyDescent="0.3">
      <c r="A198" s="72"/>
      <c r="B198" s="73"/>
      <c r="C198" s="74"/>
      <c r="D198" s="74"/>
      <c r="E198" s="75" t="s">
        <v>241</v>
      </c>
      <c r="F198" s="76">
        <f>F194+F190</f>
        <v>0</v>
      </c>
      <c r="G198" s="66">
        <f>G194+G190</f>
        <v>0</v>
      </c>
      <c r="H198" s="66">
        <f>H194+H190</f>
        <v>0</v>
      </c>
      <c r="I198" s="77">
        <f t="shared" si="61"/>
        <v>0</v>
      </c>
      <c r="J198" s="70" t="s">
        <v>279</v>
      </c>
    </row>
    <row r="199" spans="1:10" s="70" customFormat="1" ht="15.75" hidden="1" thickBot="1" x14ac:dyDescent="0.3">
      <c r="A199" s="68"/>
      <c r="B199" s="78"/>
      <c r="E199" s="71"/>
      <c r="F199" s="66"/>
      <c r="G199" s="67"/>
      <c r="H199" s="67"/>
      <c r="I199" s="67"/>
      <c r="J199" s="70" t="s">
        <v>279</v>
      </c>
    </row>
    <row r="200" spans="1:10" s="70" customFormat="1" ht="15.75" hidden="1" thickBot="1" x14ac:dyDescent="0.3">
      <c r="A200" s="79" t="s">
        <v>54</v>
      </c>
      <c r="B200" s="80" t="s">
        <v>7</v>
      </c>
      <c r="C200" s="81" t="s">
        <v>18</v>
      </c>
      <c r="D200" s="81" t="s">
        <v>55</v>
      </c>
      <c r="E200" s="82"/>
      <c r="F200" s="83"/>
      <c r="G200" s="84"/>
      <c r="H200" s="84"/>
      <c r="I200" s="84"/>
      <c r="J200" s="70" t="s">
        <v>279</v>
      </c>
    </row>
    <row r="201" spans="1:10" s="70" customFormat="1" ht="15.75" hidden="1" thickBot="1" x14ac:dyDescent="0.3">
      <c r="A201" s="68"/>
      <c r="B201" s="69" t="s">
        <v>9</v>
      </c>
      <c r="D201" s="70" t="s">
        <v>10</v>
      </c>
      <c r="E201" s="71" t="s">
        <v>239</v>
      </c>
      <c r="F201" s="66"/>
      <c r="G201" s="67"/>
      <c r="H201" s="67"/>
      <c r="I201" s="67"/>
      <c r="J201" s="70" t="s">
        <v>279</v>
      </c>
    </row>
    <row r="202" spans="1:10" s="70" customFormat="1" ht="15.75" hidden="1" thickBot="1" x14ac:dyDescent="0.3">
      <c r="A202" s="68"/>
      <c r="B202" s="69"/>
      <c r="E202" s="71" t="s">
        <v>240</v>
      </c>
      <c r="F202" s="66">
        <v>0</v>
      </c>
      <c r="G202" s="67">
        <v>0</v>
      </c>
      <c r="H202" s="67">
        <v>0</v>
      </c>
      <c r="I202" s="67">
        <f>F202+G202-H202</f>
        <v>0</v>
      </c>
      <c r="J202" s="70" t="s">
        <v>279</v>
      </c>
    </row>
    <row r="203" spans="1:10" s="70" customFormat="1" ht="15.75" hidden="1" thickBot="1" x14ac:dyDescent="0.3">
      <c r="A203" s="68"/>
      <c r="B203" s="69"/>
      <c r="E203" s="71" t="s">
        <v>241</v>
      </c>
      <c r="F203" s="66">
        <v>0</v>
      </c>
      <c r="G203" s="67">
        <v>0</v>
      </c>
      <c r="H203" s="67">
        <v>0</v>
      </c>
      <c r="I203" s="67">
        <f t="shared" ref="I203:I204" si="62">F203+G203-H203</f>
        <v>0</v>
      </c>
      <c r="J203" s="70" t="s">
        <v>279</v>
      </c>
    </row>
    <row r="204" spans="1:10" s="70" customFormat="1" ht="15.75" hidden="1" thickBot="1" x14ac:dyDescent="0.3">
      <c r="A204" s="68"/>
      <c r="B204" s="69"/>
      <c r="E204" s="71"/>
      <c r="F204" s="66">
        <f>SUM(F202:F203)</f>
        <v>0</v>
      </c>
      <c r="G204" s="67">
        <v>0</v>
      </c>
      <c r="H204" s="67">
        <v>0</v>
      </c>
      <c r="I204" s="67">
        <f t="shared" si="62"/>
        <v>0</v>
      </c>
      <c r="J204" s="70" t="s">
        <v>279</v>
      </c>
    </row>
    <row r="205" spans="1:10" s="70" customFormat="1" ht="15.75" hidden="1" thickBot="1" x14ac:dyDescent="0.3">
      <c r="A205" s="68"/>
      <c r="B205" s="69" t="s">
        <v>11</v>
      </c>
      <c r="D205" s="70" t="s">
        <v>12</v>
      </c>
      <c r="E205" s="71" t="s">
        <v>239</v>
      </c>
      <c r="F205" s="66"/>
      <c r="G205" s="67"/>
      <c r="H205" s="67"/>
      <c r="I205" s="67"/>
      <c r="J205" s="70" t="s">
        <v>279</v>
      </c>
    </row>
    <row r="206" spans="1:10" s="70" customFormat="1" ht="15.75" hidden="1" thickBot="1" x14ac:dyDescent="0.3">
      <c r="A206" s="68"/>
      <c r="B206" s="69"/>
      <c r="E206" s="71" t="s">
        <v>240</v>
      </c>
      <c r="F206" s="66">
        <v>0</v>
      </c>
      <c r="G206" s="67">
        <v>0</v>
      </c>
      <c r="H206" s="67">
        <v>0</v>
      </c>
      <c r="I206" s="67">
        <f>F206+G206-H206</f>
        <v>0</v>
      </c>
      <c r="J206" s="70" t="s">
        <v>279</v>
      </c>
    </row>
    <row r="207" spans="1:10" s="70" customFormat="1" ht="15.75" hidden="1" thickBot="1" x14ac:dyDescent="0.3">
      <c r="A207" s="68"/>
      <c r="B207" s="69"/>
      <c r="E207" s="71" t="s">
        <v>241</v>
      </c>
      <c r="F207" s="66">
        <v>0</v>
      </c>
      <c r="G207" s="67">
        <v>0</v>
      </c>
      <c r="H207" s="67">
        <v>0</v>
      </c>
      <c r="I207" s="67">
        <f t="shared" ref="I207:I208" si="63">F207+G207-H207</f>
        <v>0</v>
      </c>
      <c r="J207" s="70" t="s">
        <v>279</v>
      </c>
    </row>
    <row r="208" spans="1:10" s="70" customFormat="1" ht="15.75" hidden="1" thickBot="1" x14ac:dyDescent="0.3">
      <c r="A208" s="68"/>
      <c r="B208" s="69"/>
      <c r="E208" s="71"/>
      <c r="F208" s="66">
        <f>SUM(F206:F207)</f>
        <v>0</v>
      </c>
      <c r="G208" s="67">
        <v>0</v>
      </c>
      <c r="H208" s="67">
        <v>0</v>
      </c>
      <c r="I208" s="67">
        <f t="shared" si="63"/>
        <v>0</v>
      </c>
      <c r="J208" s="70" t="s">
        <v>279</v>
      </c>
    </row>
    <row r="209" spans="1:10" s="70" customFormat="1" ht="15.75" hidden="1" thickBot="1" x14ac:dyDescent="0.3">
      <c r="A209" s="72"/>
      <c r="B209" s="73" t="s">
        <v>13</v>
      </c>
      <c r="C209" s="74" t="s">
        <v>18</v>
      </c>
      <c r="D209" s="74" t="s">
        <v>55</v>
      </c>
      <c r="E209" s="75" t="s">
        <v>239</v>
      </c>
      <c r="F209" s="76">
        <f>F205+F201</f>
        <v>0</v>
      </c>
      <c r="G209" s="66">
        <f>G205+G201</f>
        <v>0</v>
      </c>
      <c r="H209" s="66">
        <f>H205+H201</f>
        <v>0</v>
      </c>
      <c r="I209" s="77">
        <f>I201+I205</f>
        <v>0</v>
      </c>
      <c r="J209" s="70" t="s">
        <v>279</v>
      </c>
    </row>
    <row r="210" spans="1:10" s="70" customFormat="1" ht="15.75" hidden="1" thickBot="1" x14ac:dyDescent="0.3">
      <c r="A210" s="72"/>
      <c r="B210" s="73"/>
      <c r="C210" s="74"/>
      <c r="D210" s="74"/>
      <c r="E210" s="75" t="s">
        <v>240</v>
      </c>
      <c r="F210" s="76">
        <f t="shared" ref="F210:H210" si="64">F206+F202</f>
        <v>0</v>
      </c>
      <c r="G210" s="66">
        <f t="shared" si="64"/>
        <v>0</v>
      </c>
      <c r="H210" s="66">
        <f t="shared" si="64"/>
        <v>0</v>
      </c>
      <c r="I210" s="77">
        <f t="shared" ref="I210:I211" si="65">I202+I206</f>
        <v>0</v>
      </c>
      <c r="J210" s="70" t="s">
        <v>279</v>
      </c>
    </row>
    <row r="211" spans="1:10" s="70" customFormat="1" ht="15.75" hidden="1" thickBot="1" x14ac:dyDescent="0.3">
      <c r="A211" s="72"/>
      <c r="B211" s="73"/>
      <c r="C211" s="74"/>
      <c r="D211" s="74"/>
      <c r="E211" s="75" t="s">
        <v>241</v>
      </c>
      <c r="F211" s="76">
        <f>F207+F203</f>
        <v>0</v>
      </c>
      <c r="G211" s="66">
        <f>G207+G203</f>
        <v>0</v>
      </c>
      <c r="H211" s="66">
        <f>H207+H203</f>
        <v>0</v>
      </c>
      <c r="I211" s="77">
        <f t="shared" si="65"/>
        <v>0</v>
      </c>
      <c r="J211" s="70" t="s">
        <v>279</v>
      </c>
    </row>
    <row r="212" spans="1:10" s="70" customFormat="1" ht="15.75" hidden="1" thickBot="1" x14ac:dyDescent="0.3">
      <c r="A212" s="68"/>
      <c r="B212" s="78"/>
      <c r="E212" s="71"/>
      <c r="F212" s="66"/>
      <c r="G212" s="67"/>
      <c r="H212" s="67"/>
      <c r="I212" s="67"/>
      <c r="J212" s="70" t="s">
        <v>279</v>
      </c>
    </row>
    <row r="213" spans="1:10" s="70" customFormat="1" ht="15.75" hidden="1" thickBot="1" x14ac:dyDescent="0.3">
      <c r="A213" s="85" t="s">
        <v>56</v>
      </c>
      <c r="B213" s="86"/>
      <c r="C213" s="87"/>
      <c r="D213" s="87" t="s">
        <v>49</v>
      </c>
      <c r="E213" s="88" t="s">
        <v>239</v>
      </c>
      <c r="F213" s="120">
        <v>0</v>
      </c>
      <c r="G213" s="120">
        <v>0</v>
      </c>
      <c r="H213" s="120">
        <v>0</v>
      </c>
      <c r="I213" s="120">
        <v>0</v>
      </c>
      <c r="J213" s="70" t="s">
        <v>279</v>
      </c>
    </row>
    <row r="214" spans="1:10" s="70" customFormat="1" ht="15.75" hidden="1" thickBot="1" x14ac:dyDescent="0.3">
      <c r="A214" s="72"/>
      <c r="B214" s="73"/>
      <c r="C214" s="74"/>
      <c r="D214" s="74"/>
      <c r="E214" s="75" t="s">
        <v>240</v>
      </c>
      <c r="F214" s="121">
        <v>0</v>
      </c>
      <c r="G214" s="121">
        <v>0</v>
      </c>
      <c r="H214" s="121">
        <v>0</v>
      </c>
      <c r="I214" s="121">
        <v>0</v>
      </c>
      <c r="J214" s="70" t="s">
        <v>279</v>
      </c>
    </row>
    <row r="215" spans="1:10" s="70" customFormat="1" ht="15.75" hidden="1" thickBot="1" x14ac:dyDescent="0.3">
      <c r="A215" s="72"/>
      <c r="B215" s="73"/>
      <c r="C215" s="74"/>
      <c r="D215" s="74"/>
      <c r="E215" s="75" t="s">
        <v>241</v>
      </c>
      <c r="F215" s="121">
        <v>0</v>
      </c>
      <c r="G215" s="121">
        <v>0</v>
      </c>
      <c r="H215" s="121">
        <v>0</v>
      </c>
      <c r="I215" s="121">
        <v>0</v>
      </c>
      <c r="J215" s="70" t="s">
        <v>279</v>
      </c>
    </row>
    <row r="216" spans="1:10" s="70" customFormat="1" ht="15.75" hidden="1" thickBot="1" x14ac:dyDescent="0.3">
      <c r="A216" s="68"/>
      <c r="B216" s="78"/>
      <c r="E216" s="71"/>
      <c r="F216" s="66"/>
      <c r="G216" s="67"/>
      <c r="H216" s="67"/>
      <c r="I216" s="67"/>
      <c r="J216" s="70" t="s">
        <v>279</v>
      </c>
    </row>
    <row r="217" spans="1:10" s="74" customFormat="1" ht="16.5" hidden="1" thickBot="1" x14ac:dyDescent="0.3">
      <c r="A217" s="90" t="s">
        <v>3</v>
      </c>
      <c r="B217" s="91"/>
      <c r="C217" s="92" t="s">
        <v>18</v>
      </c>
      <c r="D217" s="92" t="s">
        <v>57</v>
      </c>
      <c r="E217" s="93"/>
      <c r="F217" s="94"/>
      <c r="G217" s="95"/>
      <c r="H217" s="95"/>
      <c r="I217" s="95"/>
      <c r="J217" s="74" t="s">
        <v>279</v>
      </c>
    </row>
    <row r="218" spans="1:10" s="70" customFormat="1" ht="15.75" hidden="1" thickBot="1" x14ac:dyDescent="0.3">
      <c r="A218" s="68"/>
      <c r="B218" s="78"/>
      <c r="E218" s="71"/>
      <c r="F218" s="66"/>
      <c r="G218" s="67"/>
      <c r="H218" s="67"/>
      <c r="I218" s="67"/>
      <c r="J218" s="70" t="s">
        <v>279</v>
      </c>
    </row>
    <row r="219" spans="1:10" s="70" customFormat="1" ht="15.75" hidden="1" thickBot="1" x14ac:dyDescent="0.3">
      <c r="A219" s="79" t="s">
        <v>58</v>
      </c>
      <c r="B219" s="80" t="s">
        <v>7</v>
      </c>
      <c r="C219" s="81" t="s">
        <v>4</v>
      </c>
      <c r="D219" s="81" t="s">
        <v>59</v>
      </c>
      <c r="E219" s="82"/>
      <c r="F219" s="83"/>
      <c r="G219" s="84"/>
      <c r="H219" s="84"/>
      <c r="I219" s="84"/>
      <c r="J219" s="70" t="s">
        <v>279</v>
      </c>
    </row>
    <row r="220" spans="1:10" s="70" customFormat="1" ht="15.75" hidden="1" thickBot="1" x14ac:dyDescent="0.3">
      <c r="A220" s="68"/>
      <c r="B220" s="69" t="s">
        <v>9</v>
      </c>
      <c r="D220" s="70" t="s">
        <v>10</v>
      </c>
      <c r="E220" s="71" t="s">
        <v>239</v>
      </c>
      <c r="F220" s="66"/>
      <c r="G220" s="67"/>
      <c r="H220" s="67"/>
      <c r="I220" s="67"/>
      <c r="J220" s="70" t="s">
        <v>279</v>
      </c>
    </row>
    <row r="221" spans="1:10" s="70" customFormat="1" ht="15.75" hidden="1" thickBot="1" x14ac:dyDescent="0.3">
      <c r="A221" s="68"/>
      <c r="B221" s="69"/>
      <c r="E221" s="71" t="s">
        <v>240</v>
      </c>
      <c r="F221" s="66">
        <v>0</v>
      </c>
      <c r="G221" s="67">
        <v>0</v>
      </c>
      <c r="H221" s="67">
        <v>0</v>
      </c>
      <c r="I221" s="67">
        <f>F221+G221-H221</f>
        <v>0</v>
      </c>
      <c r="J221" s="70" t="s">
        <v>279</v>
      </c>
    </row>
    <row r="222" spans="1:10" s="70" customFormat="1" ht="15.75" hidden="1" thickBot="1" x14ac:dyDescent="0.3">
      <c r="A222" s="68"/>
      <c r="B222" s="69"/>
      <c r="E222" s="71" t="s">
        <v>241</v>
      </c>
      <c r="F222" s="66">
        <v>0</v>
      </c>
      <c r="G222" s="67">
        <v>0</v>
      </c>
      <c r="H222" s="67">
        <v>0</v>
      </c>
      <c r="I222" s="67">
        <f t="shared" ref="I222:I223" si="66">F222+G222-H222</f>
        <v>0</v>
      </c>
      <c r="J222" s="70" t="s">
        <v>279</v>
      </c>
    </row>
    <row r="223" spans="1:10" s="70" customFormat="1" ht="15.75" hidden="1" thickBot="1" x14ac:dyDescent="0.3">
      <c r="A223" s="68"/>
      <c r="B223" s="69"/>
      <c r="E223" s="71"/>
      <c r="F223" s="66">
        <f>SUM(F221:F222)</f>
        <v>0</v>
      </c>
      <c r="G223" s="67">
        <v>0</v>
      </c>
      <c r="H223" s="67">
        <v>0</v>
      </c>
      <c r="I223" s="67">
        <f t="shared" si="66"/>
        <v>0</v>
      </c>
      <c r="J223" s="70" t="s">
        <v>279</v>
      </c>
    </row>
    <row r="224" spans="1:10" s="70" customFormat="1" ht="15.75" hidden="1" thickBot="1" x14ac:dyDescent="0.3">
      <c r="A224" s="68"/>
      <c r="B224" s="69" t="s">
        <v>11</v>
      </c>
      <c r="D224" s="70" t="s">
        <v>12</v>
      </c>
      <c r="E224" s="71" t="s">
        <v>239</v>
      </c>
      <c r="F224" s="66"/>
      <c r="G224" s="67"/>
      <c r="H224" s="67"/>
      <c r="I224" s="67"/>
      <c r="J224" s="70" t="s">
        <v>279</v>
      </c>
    </row>
    <row r="225" spans="1:10" s="70" customFormat="1" ht="15.75" hidden="1" thickBot="1" x14ac:dyDescent="0.3">
      <c r="A225" s="68"/>
      <c r="B225" s="69"/>
      <c r="E225" s="71" t="s">
        <v>240</v>
      </c>
      <c r="F225" s="66">
        <v>0</v>
      </c>
      <c r="G225" s="67">
        <v>0</v>
      </c>
      <c r="H225" s="67">
        <v>0</v>
      </c>
      <c r="I225" s="67">
        <f>F225+G225-H225</f>
        <v>0</v>
      </c>
      <c r="J225" s="70" t="s">
        <v>279</v>
      </c>
    </row>
    <row r="226" spans="1:10" s="70" customFormat="1" ht="15.75" hidden="1" thickBot="1" x14ac:dyDescent="0.3">
      <c r="A226" s="68"/>
      <c r="B226" s="69"/>
      <c r="E226" s="71" t="s">
        <v>241</v>
      </c>
      <c r="F226" s="66">
        <v>0</v>
      </c>
      <c r="G226" s="67">
        <v>0</v>
      </c>
      <c r="H226" s="67">
        <v>0</v>
      </c>
      <c r="I226" s="67">
        <f t="shared" ref="I226:I227" si="67">F226+G226-H226</f>
        <v>0</v>
      </c>
      <c r="J226" s="70" t="s">
        <v>279</v>
      </c>
    </row>
    <row r="227" spans="1:10" s="70" customFormat="1" ht="15.75" hidden="1" thickBot="1" x14ac:dyDescent="0.3">
      <c r="A227" s="68"/>
      <c r="B227" s="69"/>
      <c r="E227" s="71"/>
      <c r="F227" s="66">
        <f>SUM(F225:F226)</f>
        <v>0</v>
      </c>
      <c r="G227" s="67">
        <v>0</v>
      </c>
      <c r="H227" s="67">
        <v>0</v>
      </c>
      <c r="I227" s="67">
        <f t="shared" si="67"/>
        <v>0</v>
      </c>
      <c r="J227" s="70" t="s">
        <v>279</v>
      </c>
    </row>
    <row r="228" spans="1:10" s="70" customFormat="1" ht="15.75" hidden="1" thickBot="1" x14ac:dyDescent="0.3">
      <c r="A228" s="68"/>
      <c r="B228" s="69" t="s">
        <v>20</v>
      </c>
      <c r="D228" s="70" t="s">
        <v>21</v>
      </c>
      <c r="E228" s="71" t="s">
        <v>239</v>
      </c>
      <c r="F228" s="66"/>
      <c r="G228" s="67"/>
      <c r="H228" s="67"/>
      <c r="I228" s="67"/>
      <c r="J228" s="70" t="s">
        <v>279</v>
      </c>
    </row>
    <row r="229" spans="1:10" s="70" customFormat="1" ht="15.75" hidden="1" thickBot="1" x14ac:dyDescent="0.3">
      <c r="A229" s="68"/>
      <c r="B229" s="69"/>
      <c r="E229" s="71" t="s">
        <v>240</v>
      </c>
      <c r="F229" s="66">
        <v>0</v>
      </c>
      <c r="G229" s="67">
        <v>0</v>
      </c>
      <c r="H229" s="67">
        <v>0</v>
      </c>
      <c r="I229" s="67">
        <f>F229+G229-H229</f>
        <v>0</v>
      </c>
      <c r="J229" s="70" t="s">
        <v>279</v>
      </c>
    </row>
    <row r="230" spans="1:10" s="70" customFormat="1" ht="15.75" hidden="1" thickBot="1" x14ac:dyDescent="0.3">
      <c r="A230" s="68"/>
      <c r="B230" s="69"/>
      <c r="E230" s="71" t="s">
        <v>241</v>
      </c>
      <c r="F230" s="66">
        <v>0</v>
      </c>
      <c r="G230" s="67">
        <v>0</v>
      </c>
      <c r="H230" s="67">
        <v>0</v>
      </c>
      <c r="I230" s="67">
        <f t="shared" ref="I230:I231" si="68">F230+G230-H230</f>
        <v>0</v>
      </c>
      <c r="J230" s="70" t="s">
        <v>279</v>
      </c>
    </row>
    <row r="231" spans="1:10" s="70" customFormat="1" ht="15.75" hidden="1" thickBot="1" x14ac:dyDescent="0.3">
      <c r="A231" s="68"/>
      <c r="B231" s="78"/>
      <c r="E231" s="71"/>
      <c r="F231" s="66">
        <f>SUM(F229:F230)</f>
        <v>0</v>
      </c>
      <c r="G231" s="67">
        <v>0</v>
      </c>
      <c r="H231" s="67">
        <v>0</v>
      </c>
      <c r="I231" s="67">
        <f t="shared" si="68"/>
        <v>0</v>
      </c>
      <c r="J231" s="70" t="s">
        <v>279</v>
      </c>
    </row>
    <row r="232" spans="1:10" s="70" customFormat="1" ht="15.75" hidden="1" thickBot="1" x14ac:dyDescent="0.3">
      <c r="A232" s="72"/>
      <c r="B232" s="73" t="s">
        <v>13</v>
      </c>
      <c r="C232" s="74" t="s">
        <v>4</v>
      </c>
      <c r="D232" s="74" t="s">
        <v>59</v>
      </c>
      <c r="E232" s="75" t="s">
        <v>239</v>
      </c>
      <c r="F232" s="76">
        <f>F228+F224+F220</f>
        <v>0</v>
      </c>
      <c r="G232" s="76">
        <f>G228+G224+G220</f>
        <v>0</v>
      </c>
      <c r="H232" s="76">
        <f>H228+H224+H220</f>
        <v>0</v>
      </c>
      <c r="I232" s="76">
        <f>I228+I224+I220</f>
        <v>0</v>
      </c>
      <c r="J232" s="70" t="s">
        <v>279</v>
      </c>
    </row>
    <row r="233" spans="1:10" s="70" customFormat="1" ht="15.75" hidden="1" thickBot="1" x14ac:dyDescent="0.3">
      <c r="A233" s="72"/>
      <c r="B233" s="73"/>
      <c r="C233" s="74"/>
      <c r="D233" s="74"/>
      <c r="E233" s="75" t="s">
        <v>240</v>
      </c>
      <c r="F233" s="76">
        <f t="shared" ref="F233:I234" si="69">F229+F225+F221</f>
        <v>0</v>
      </c>
      <c r="G233" s="76">
        <f t="shared" si="69"/>
        <v>0</v>
      </c>
      <c r="H233" s="76">
        <f t="shared" si="69"/>
        <v>0</v>
      </c>
      <c r="I233" s="76">
        <f t="shared" si="69"/>
        <v>0</v>
      </c>
      <c r="J233" s="70" t="s">
        <v>279</v>
      </c>
    </row>
    <row r="234" spans="1:10" s="70" customFormat="1" ht="15.75" hidden="1" thickBot="1" x14ac:dyDescent="0.3">
      <c r="A234" s="72"/>
      <c r="B234" s="73"/>
      <c r="C234" s="74"/>
      <c r="D234" s="74"/>
      <c r="E234" s="75" t="s">
        <v>241</v>
      </c>
      <c r="F234" s="76">
        <f t="shared" ref="F234:G234" si="70">F230+F226+F222</f>
        <v>0</v>
      </c>
      <c r="G234" s="76">
        <f t="shared" si="70"/>
        <v>0</v>
      </c>
      <c r="H234" s="76">
        <f t="shared" si="69"/>
        <v>0</v>
      </c>
      <c r="I234" s="76">
        <f t="shared" si="69"/>
        <v>0</v>
      </c>
      <c r="J234" s="70" t="s">
        <v>279</v>
      </c>
    </row>
    <row r="235" spans="1:10" s="70" customFormat="1" ht="15.75" hidden="1" thickBot="1" x14ac:dyDescent="0.3">
      <c r="A235" s="68"/>
      <c r="B235" s="78"/>
      <c r="E235" s="71"/>
      <c r="F235" s="66"/>
      <c r="G235" s="67"/>
      <c r="H235" s="67"/>
      <c r="I235" s="67"/>
      <c r="J235" s="70" t="s">
        <v>279</v>
      </c>
    </row>
    <row r="236" spans="1:10" s="70" customFormat="1" ht="15.75" hidden="1" thickBot="1" x14ac:dyDescent="0.3">
      <c r="A236" s="79" t="s">
        <v>60</v>
      </c>
      <c r="B236" s="80" t="s">
        <v>7</v>
      </c>
      <c r="C236" s="81" t="s">
        <v>61</v>
      </c>
      <c r="D236" s="81" t="s">
        <v>62</v>
      </c>
      <c r="E236" s="82"/>
      <c r="F236" s="83"/>
      <c r="G236" s="84"/>
      <c r="H236" s="84"/>
      <c r="I236" s="84"/>
      <c r="J236" s="70" t="s">
        <v>279</v>
      </c>
    </row>
    <row r="237" spans="1:10" s="70" customFormat="1" ht="15.75" hidden="1" thickBot="1" x14ac:dyDescent="0.3">
      <c r="A237" s="68"/>
      <c r="B237" s="69" t="s">
        <v>9</v>
      </c>
      <c r="D237" s="70" t="s">
        <v>10</v>
      </c>
      <c r="E237" s="71" t="s">
        <v>239</v>
      </c>
      <c r="F237" s="66"/>
      <c r="G237" s="67"/>
      <c r="H237" s="67"/>
      <c r="I237" s="67"/>
      <c r="J237" s="70" t="s">
        <v>279</v>
      </c>
    </row>
    <row r="238" spans="1:10" s="70" customFormat="1" ht="15.75" hidden="1" thickBot="1" x14ac:dyDescent="0.3">
      <c r="A238" s="68"/>
      <c r="B238" s="69"/>
      <c r="E238" s="71" t="s">
        <v>240</v>
      </c>
      <c r="F238" s="66">
        <v>0</v>
      </c>
      <c r="G238" s="67">
        <v>0</v>
      </c>
      <c r="H238" s="67">
        <v>0</v>
      </c>
      <c r="I238" s="67">
        <f>F238+G238-H238</f>
        <v>0</v>
      </c>
      <c r="J238" s="70" t="s">
        <v>279</v>
      </c>
    </row>
    <row r="239" spans="1:10" s="70" customFormat="1" ht="15.75" hidden="1" thickBot="1" x14ac:dyDescent="0.3">
      <c r="A239" s="68"/>
      <c r="B239" s="69"/>
      <c r="E239" s="71" t="s">
        <v>241</v>
      </c>
      <c r="F239" s="66">
        <v>0</v>
      </c>
      <c r="G239" s="67">
        <v>0</v>
      </c>
      <c r="H239" s="67">
        <v>0</v>
      </c>
      <c r="I239" s="67">
        <f t="shared" ref="I239:I240" si="71">F239+G239-H239</f>
        <v>0</v>
      </c>
      <c r="J239" s="70" t="s">
        <v>279</v>
      </c>
    </row>
    <row r="240" spans="1:10" s="70" customFormat="1" ht="15.75" hidden="1" thickBot="1" x14ac:dyDescent="0.3">
      <c r="A240" s="68"/>
      <c r="B240" s="69"/>
      <c r="E240" s="71"/>
      <c r="F240" s="66">
        <f>SUM(F238:F239)</f>
        <v>0</v>
      </c>
      <c r="G240" s="67">
        <v>0</v>
      </c>
      <c r="H240" s="67">
        <v>0</v>
      </c>
      <c r="I240" s="67">
        <f t="shared" si="71"/>
        <v>0</v>
      </c>
      <c r="J240" s="70" t="s">
        <v>279</v>
      </c>
    </row>
    <row r="241" spans="1:10" s="70" customFormat="1" ht="15.75" hidden="1" thickBot="1" x14ac:dyDescent="0.3">
      <c r="A241" s="68"/>
      <c r="B241" s="69" t="s">
        <v>11</v>
      </c>
      <c r="D241" s="70" t="s">
        <v>12</v>
      </c>
      <c r="E241" s="71" t="s">
        <v>239</v>
      </c>
      <c r="F241" s="66"/>
      <c r="G241" s="67"/>
      <c r="H241" s="67"/>
      <c r="I241" s="67"/>
      <c r="J241" s="70" t="s">
        <v>279</v>
      </c>
    </row>
    <row r="242" spans="1:10" s="70" customFormat="1" ht="15.75" hidden="1" thickBot="1" x14ac:dyDescent="0.3">
      <c r="A242" s="68"/>
      <c r="B242" s="69"/>
      <c r="E242" s="71" t="s">
        <v>240</v>
      </c>
      <c r="F242" s="66">
        <v>0</v>
      </c>
      <c r="G242" s="67">
        <v>0</v>
      </c>
      <c r="H242" s="67">
        <v>0</v>
      </c>
      <c r="I242" s="67">
        <f>F242+G242-H242</f>
        <v>0</v>
      </c>
      <c r="J242" s="70" t="s">
        <v>279</v>
      </c>
    </row>
    <row r="243" spans="1:10" s="70" customFormat="1" ht="15.75" hidden="1" thickBot="1" x14ac:dyDescent="0.3">
      <c r="A243" s="68"/>
      <c r="B243" s="69"/>
      <c r="E243" s="71" t="s">
        <v>241</v>
      </c>
      <c r="F243" s="66">
        <v>0</v>
      </c>
      <c r="G243" s="67">
        <v>0</v>
      </c>
      <c r="H243" s="67">
        <v>0</v>
      </c>
      <c r="I243" s="67">
        <f t="shared" ref="I243:I244" si="72">F243+G243-H243</f>
        <v>0</v>
      </c>
      <c r="J243" s="70" t="s">
        <v>279</v>
      </c>
    </row>
    <row r="244" spans="1:10" s="70" customFormat="1" ht="15.75" hidden="1" thickBot="1" x14ac:dyDescent="0.3">
      <c r="A244" s="68"/>
      <c r="B244" s="69"/>
      <c r="E244" s="71"/>
      <c r="F244" s="66">
        <f>SUM(F242:F243)</f>
        <v>0</v>
      </c>
      <c r="G244" s="67">
        <v>0</v>
      </c>
      <c r="H244" s="67">
        <v>0</v>
      </c>
      <c r="I244" s="67">
        <f t="shared" si="72"/>
        <v>0</v>
      </c>
      <c r="J244" s="70" t="s">
        <v>279</v>
      </c>
    </row>
    <row r="245" spans="1:10" s="70" customFormat="1" ht="15.75" hidden="1" thickBot="1" x14ac:dyDescent="0.3">
      <c r="A245" s="68"/>
      <c r="B245" s="69" t="s">
        <v>20</v>
      </c>
      <c r="D245" s="70" t="s">
        <v>21</v>
      </c>
      <c r="E245" s="71" t="s">
        <v>239</v>
      </c>
      <c r="F245" s="66"/>
      <c r="G245" s="67"/>
      <c r="H245" s="67"/>
      <c r="I245" s="67"/>
      <c r="J245" s="70" t="s">
        <v>279</v>
      </c>
    </row>
    <row r="246" spans="1:10" s="70" customFormat="1" ht="15.75" hidden="1" thickBot="1" x14ac:dyDescent="0.3">
      <c r="A246" s="68"/>
      <c r="B246" s="69"/>
      <c r="E246" s="71" t="s">
        <v>240</v>
      </c>
      <c r="F246" s="66">
        <v>0</v>
      </c>
      <c r="G246" s="67">
        <v>0</v>
      </c>
      <c r="H246" s="67">
        <v>0</v>
      </c>
      <c r="I246" s="67">
        <f>F246+G246-H246</f>
        <v>0</v>
      </c>
      <c r="J246" s="70" t="s">
        <v>279</v>
      </c>
    </row>
    <row r="247" spans="1:10" s="70" customFormat="1" ht="15.75" hidden="1" thickBot="1" x14ac:dyDescent="0.3">
      <c r="A247" s="68"/>
      <c r="B247" s="69"/>
      <c r="E247" s="71" t="s">
        <v>241</v>
      </c>
      <c r="F247" s="66">
        <v>0</v>
      </c>
      <c r="G247" s="67">
        <v>0</v>
      </c>
      <c r="H247" s="67">
        <v>0</v>
      </c>
      <c r="I247" s="67">
        <f t="shared" ref="I247:I248" si="73">F247+G247-H247</f>
        <v>0</v>
      </c>
      <c r="J247" s="70" t="s">
        <v>279</v>
      </c>
    </row>
    <row r="248" spans="1:10" s="70" customFormat="1" ht="15.75" hidden="1" thickBot="1" x14ac:dyDescent="0.3">
      <c r="A248" s="68"/>
      <c r="B248" s="69"/>
      <c r="E248" s="71"/>
      <c r="F248" s="66">
        <f>SUM(F246:F247)</f>
        <v>0</v>
      </c>
      <c r="G248" s="67">
        <v>0</v>
      </c>
      <c r="H248" s="67">
        <v>0</v>
      </c>
      <c r="I248" s="67">
        <f t="shared" si="73"/>
        <v>0</v>
      </c>
      <c r="J248" s="70" t="s">
        <v>279</v>
      </c>
    </row>
    <row r="249" spans="1:10" s="70" customFormat="1" ht="15.75" hidden="1" thickBot="1" x14ac:dyDescent="0.3">
      <c r="A249" s="72"/>
      <c r="B249" s="73" t="s">
        <v>13</v>
      </c>
      <c r="C249" s="74" t="s">
        <v>61</v>
      </c>
      <c r="D249" s="74" t="s">
        <v>62</v>
      </c>
      <c r="E249" s="75" t="s">
        <v>239</v>
      </c>
      <c r="F249" s="76">
        <f>F245+F241+F237</f>
        <v>0</v>
      </c>
      <c r="G249" s="76">
        <f>G245+G241+G237</f>
        <v>0</v>
      </c>
      <c r="H249" s="76">
        <f>H245+H241+H237</f>
        <v>0</v>
      </c>
      <c r="I249" s="76">
        <f>I245+I241+I237</f>
        <v>0</v>
      </c>
      <c r="J249" s="70" t="s">
        <v>279</v>
      </c>
    </row>
    <row r="250" spans="1:10" s="70" customFormat="1" ht="15.75" hidden="1" thickBot="1" x14ac:dyDescent="0.3">
      <c r="A250" s="72"/>
      <c r="B250" s="73"/>
      <c r="C250" s="74"/>
      <c r="D250" s="74"/>
      <c r="E250" s="75" t="s">
        <v>240</v>
      </c>
      <c r="F250" s="76">
        <f t="shared" ref="F250:I251" si="74">F246+F242+F238</f>
        <v>0</v>
      </c>
      <c r="G250" s="76">
        <f t="shared" si="74"/>
        <v>0</v>
      </c>
      <c r="H250" s="76">
        <f t="shared" si="74"/>
        <v>0</v>
      </c>
      <c r="I250" s="76">
        <f t="shared" si="74"/>
        <v>0</v>
      </c>
      <c r="J250" s="70" t="s">
        <v>279</v>
      </c>
    </row>
    <row r="251" spans="1:10" s="70" customFormat="1" ht="15.75" hidden="1" thickBot="1" x14ac:dyDescent="0.3">
      <c r="A251" s="72"/>
      <c r="B251" s="73"/>
      <c r="C251" s="74"/>
      <c r="D251" s="74"/>
      <c r="E251" s="75" t="s">
        <v>241</v>
      </c>
      <c r="F251" s="76">
        <f t="shared" ref="F251:G251" si="75">F247+F243+F239</f>
        <v>0</v>
      </c>
      <c r="G251" s="76">
        <f t="shared" si="75"/>
        <v>0</v>
      </c>
      <c r="H251" s="76">
        <f t="shared" si="74"/>
        <v>0</v>
      </c>
      <c r="I251" s="76">
        <f t="shared" si="74"/>
        <v>0</v>
      </c>
      <c r="J251" s="70" t="s">
        <v>279</v>
      </c>
    </row>
    <row r="252" spans="1:10" s="70" customFormat="1" ht="15.75" hidden="1" thickBot="1" x14ac:dyDescent="0.3">
      <c r="A252" s="68"/>
      <c r="B252" s="78"/>
      <c r="E252" s="71"/>
      <c r="F252" s="66"/>
      <c r="G252" s="67"/>
      <c r="H252" s="67"/>
      <c r="I252" s="67"/>
      <c r="J252" s="70" t="s">
        <v>279</v>
      </c>
    </row>
    <row r="253" spans="1:10" s="70" customFormat="1" ht="30.75" hidden="1" thickBot="1" x14ac:dyDescent="0.3">
      <c r="A253" s="79" t="s">
        <v>63</v>
      </c>
      <c r="B253" s="80" t="s">
        <v>7</v>
      </c>
      <c r="C253" s="81" t="s">
        <v>18</v>
      </c>
      <c r="D253" s="81" t="s">
        <v>64</v>
      </c>
      <c r="E253" s="82"/>
      <c r="F253" s="83"/>
      <c r="G253" s="84"/>
      <c r="H253" s="84"/>
      <c r="I253" s="84"/>
      <c r="J253" s="70" t="s">
        <v>279</v>
      </c>
    </row>
    <row r="254" spans="1:10" s="70" customFormat="1" ht="15.75" hidden="1" thickBot="1" x14ac:dyDescent="0.3">
      <c r="A254" s="68"/>
      <c r="B254" s="69" t="s">
        <v>9</v>
      </c>
      <c r="D254" s="70" t="s">
        <v>10</v>
      </c>
      <c r="E254" s="71" t="s">
        <v>239</v>
      </c>
      <c r="F254" s="66"/>
      <c r="G254" s="67"/>
      <c r="H254" s="67"/>
      <c r="I254" s="67"/>
      <c r="J254" s="70" t="s">
        <v>279</v>
      </c>
    </row>
    <row r="255" spans="1:10" s="70" customFormat="1" ht="15.75" hidden="1" thickBot="1" x14ac:dyDescent="0.3">
      <c r="A255" s="68"/>
      <c r="B255" s="69"/>
      <c r="E255" s="71" t="s">
        <v>240</v>
      </c>
      <c r="F255" s="66">
        <v>0</v>
      </c>
      <c r="G255" s="67">
        <v>0</v>
      </c>
      <c r="H255" s="67">
        <v>0</v>
      </c>
      <c r="I255" s="67">
        <f>F255+G255-H255</f>
        <v>0</v>
      </c>
      <c r="J255" s="70" t="s">
        <v>279</v>
      </c>
    </row>
    <row r="256" spans="1:10" s="70" customFormat="1" ht="15.75" hidden="1" thickBot="1" x14ac:dyDescent="0.3">
      <c r="A256" s="68"/>
      <c r="B256" s="69"/>
      <c r="E256" s="71" t="s">
        <v>241</v>
      </c>
      <c r="F256" s="66">
        <v>0</v>
      </c>
      <c r="G256" s="67">
        <v>0</v>
      </c>
      <c r="H256" s="67">
        <v>0</v>
      </c>
      <c r="I256" s="67">
        <f t="shared" ref="I256:I257" si="76">F256+G256-H256</f>
        <v>0</v>
      </c>
      <c r="J256" s="70" t="s">
        <v>279</v>
      </c>
    </row>
    <row r="257" spans="1:10" s="70" customFormat="1" ht="15.75" hidden="1" thickBot="1" x14ac:dyDescent="0.3">
      <c r="A257" s="68"/>
      <c r="B257" s="69"/>
      <c r="E257" s="71"/>
      <c r="F257" s="66">
        <f>SUM(F255:F256)</f>
        <v>0</v>
      </c>
      <c r="G257" s="67">
        <v>0</v>
      </c>
      <c r="H257" s="67">
        <v>0</v>
      </c>
      <c r="I257" s="67">
        <f t="shared" si="76"/>
        <v>0</v>
      </c>
      <c r="J257" s="70" t="s">
        <v>279</v>
      </c>
    </row>
    <row r="258" spans="1:10" s="70" customFormat="1" ht="15.75" hidden="1" thickBot="1" x14ac:dyDescent="0.3">
      <c r="A258" s="68"/>
      <c r="B258" s="69" t="s">
        <v>11</v>
      </c>
      <c r="D258" s="70" t="s">
        <v>12</v>
      </c>
      <c r="E258" s="71" t="s">
        <v>239</v>
      </c>
      <c r="F258" s="66"/>
      <c r="G258" s="67"/>
      <c r="H258" s="67"/>
      <c r="I258" s="67"/>
      <c r="J258" s="70" t="s">
        <v>279</v>
      </c>
    </row>
    <row r="259" spans="1:10" s="70" customFormat="1" ht="15.75" hidden="1" thickBot="1" x14ac:dyDescent="0.3">
      <c r="A259" s="68"/>
      <c r="B259" s="69"/>
      <c r="E259" s="71" t="s">
        <v>240</v>
      </c>
      <c r="F259" s="66">
        <v>0</v>
      </c>
      <c r="G259" s="67">
        <v>0</v>
      </c>
      <c r="H259" s="67">
        <v>0</v>
      </c>
      <c r="I259" s="67">
        <f>F259+G259-H259</f>
        <v>0</v>
      </c>
      <c r="J259" s="70" t="s">
        <v>279</v>
      </c>
    </row>
    <row r="260" spans="1:10" s="70" customFormat="1" ht="15.75" hidden="1" thickBot="1" x14ac:dyDescent="0.3">
      <c r="A260" s="68"/>
      <c r="B260" s="69"/>
      <c r="E260" s="71" t="s">
        <v>241</v>
      </c>
      <c r="F260" s="66">
        <v>0</v>
      </c>
      <c r="G260" s="67">
        <v>0</v>
      </c>
      <c r="H260" s="67">
        <v>0</v>
      </c>
      <c r="I260" s="67">
        <f t="shared" ref="I260:I261" si="77">F260+G260-H260</f>
        <v>0</v>
      </c>
      <c r="J260" s="70" t="s">
        <v>279</v>
      </c>
    </row>
    <row r="261" spans="1:10" s="70" customFormat="1" ht="15.75" hidden="1" thickBot="1" x14ac:dyDescent="0.3">
      <c r="A261" s="68"/>
      <c r="B261" s="69"/>
      <c r="E261" s="71"/>
      <c r="F261" s="66">
        <f>SUM(F259:F260)</f>
        <v>0</v>
      </c>
      <c r="G261" s="67">
        <v>0</v>
      </c>
      <c r="H261" s="67">
        <v>0</v>
      </c>
      <c r="I261" s="67">
        <f t="shared" si="77"/>
        <v>0</v>
      </c>
      <c r="J261" s="70" t="s">
        <v>279</v>
      </c>
    </row>
    <row r="262" spans="1:10" s="70" customFormat="1" ht="15.75" hidden="1" thickBot="1" x14ac:dyDescent="0.3">
      <c r="A262" s="68"/>
      <c r="B262" s="69" t="s">
        <v>20</v>
      </c>
      <c r="D262" s="70" t="s">
        <v>21</v>
      </c>
      <c r="E262" s="71" t="s">
        <v>239</v>
      </c>
      <c r="F262" s="66"/>
      <c r="G262" s="67"/>
      <c r="H262" s="67"/>
      <c r="I262" s="67"/>
      <c r="J262" s="70" t="s">
        <v>279</v>
      </c>
    </row>
    <row r="263" spans="1:10" s="70" customFormat="1" ht="15.75" hidden="1" thickBot="1" x14ac:dyDescent="0.3">
      <c r="A263" s="68"/>
      <c r="B263" s="69"/>
      <c r="E263" s="71" t="s">
        <v>240</v>
      </c>
      <c r="F263" s="66">
        <v>0</v>
      </c>
      <c r="G263" s="67">
        <v>0</v>
      </c>
      <c r="H263" s="67">
        <v>0</v>
      </c>
      <c r="I263" s="67">
        <f>F263+G263-H263</f>
        <v>0</v>
      </c>
      <c r="J263" s="70" t="s">
        <v>279</v>
      </c>
    </row>
    <row r="264" spans="1:10" s="70" customFormat="1" ht="15.75" hidden="1" thickBot="1" x14ac:dyDescent="0.3">
      <c r="A264" s="68"/>
      <c r="B264" s="69"/>
      <c r="E264" s="71" t="s">
        <v>241</v>
      </c>
      <c r="F264" s="66">
        <v>0</v>
      </c>
      <c r="G264" s="67">
        <v>0</v>
      </c>
      <c r="H264" s="67">
        <v>0</v>
      </c>
      <c r="I264" s="67">
        <f t="shared" ref="I264:I265" si="78">F264+G264-H264</f>
        <v>0</v>
      </c>
      <c r="J264" s="70" t="s">
        <v>279</v>
      </c>
    </row>
    <row r="265" spans="1:10" s="70" customFormat="1" ht="15.75" hidden="1" thickBot="1" x14ac:dyDescent="0.3">
      <c r="A265" s="68"/>
      <c r="B265" s="69"/>
      <c r="E265" s="71"/>
      <c r="F265" s="66">
        <f>SUM(F263:F264)</f>
        <v>0</v>
      </c>
      <c r="G265" s="67">
        <v>0</v>
      </c>
      <c r="H265" s="67">
        <v>0</v>
      </c>
      <c r="I265" s="67">
        <f t="shared" si="78"/>
        <v>0</v>
      </c>
      <c r="J265" s="70" t="s">
        <v>279</v>
      </c>
    </row>
    <row r="266" spans="1:10" s="70" customFormat="1" ht="30.75" hidden="1" thickBot="1" x14ac:dyDescent="0.3">
      <c r="A266" s="72"/>
      <c r="B266" s="73" t="s">
        <v>13</v>
      </c>
      <c r="C266" s="74" t="s">
        <v>18</v>
      </c>
      <c r="D266" s="74" t="s">
        <v>64</v>
      </c>
      <c r="E266" s="75" t="s">
        <v>239</v>
      </c>
      <c r="F266" s="76">
        <f>F262+F258+F254</f>
        <v>0</v>
      </c>
      <c r="G266" s="76">
        <f>G262+G258+G254</f>
        <v>0</v>
      </c>
      <c r="H266" s="76">
        <f>H262+H258+H254</f>
        <v>0</v>
      </c>
      <c r="I266" s="76">
        <f>I262+I258+I254</f>
        <v>0</v>
      </c>
      <c r="J266" s="70" t="s">
        <v>279</v>
      </c>
    </row>
    <row r="267" spans="1:10" s="70" customFormat="1" ht="15.75" hidden="1" thickBot="1" x14ac:dyDescent="0.3">
      <c r="A267" s="72"/>
      <c r="B267" s="73"/>
      <c r="C267" s="74"/>
      <c r="D267" s="74"/>
      <c r="E267" s="75" t="s">
        <v>240</v>
      </c>
      <c r="F267" s="76">
        <f t="shared" ref="F267:I268" si="79">F263+F259+F255</f>
        <v>0</v>
      </c>
      <c r="G267" s="76">
        <f t="shared" si="79"/>
        <v>0</v>
      </c>
      <c r="H267" s="76">
        <f t="shared" si="79"/>
        <v>0</v>
      </c>
      <c r="I267" s="76">
        <f t="shared" si="79"/>
        <v>0</v>
      </c>
      <c r="J267" s="70" t="s">
        <v>279</v>
      </c>
    </row>
    <row r="268" spans="1:10" s="70" customFormat="1" ht="15.75" hidden="1" thickBot="1" x14ac:dyDescent="0.3">
      <c r="A268" s="72"/>
      <c r="B268" s="73"/>
      <c r="C268" s="74"/>
      <c r="D268" s="74"/>
      <c r="E268" s="75" t="s">
        <v>241</v>
      </c>
      <c r="F268" s="76">
        <f t="shared" ref="F268:G268" si="80">F264+F260+F256</f>
        <v>0</v>
      </c>
      <c r="G268" s="76">
        <f t="shared" si="80"/>
        <v>0</v>
      </c>
      <c r="H268" s="76">
        <f t="shared" si="79"/>
        <v>0</v>
      </c>
      <c r="I268" s="76">
        <f t="shared" si="79"/>
        <v>0</v>
      </c>
      <c r="J268" s="70" t="s">
        <v>279</v>
      </c>
    </row>
    <row r="269" spans="1:10" s="70" customFormat="1" ht="15.75" hidden="1" thickBot="1" x14ac:dyDescent="0.3">
      <c r="A269" s="68"/>
      <c r="B269" s="78"/>
      <c r="E269" s="71"/>
      <c r="F269" s="66"/>
      <c r="G269" s="67"/>
      <c r="H269" s="67"/>
      <c r="I269" s="67"/>
      <c r="J269" s="70" t="s">
        <v>279</v>
      </c>
    </row>
    <row r="270" spans="1:10" s="70" customFormat="1" ht="15.75" hidden="1" thickBot="1" x14ac:dyDescent="0.3">
      <c r="A270" s="85" t="s">
        <v>65</v>
      </c>
      <c r="B270" s="86"/>
      <c r="C270" s="87"/>
      <c r="D270" s="87" t="s">
        <v>57</v>
      </c>
      <c r="E270" s="88" t="s">
        <v>239</v>
      </c>
      <c r="F270" s="117">
        <v>0</v>
      </c>
      <c r="G270" s="117">
        <v>0</v>
      </c>
      <c r="H270" s="117">
        <v>0</v>
      </c>
      <c r="I270" s="117">
        <v>0</v>
      </c>
      <c r="J270" s="70" t="s">
        <v>279</v>
      </c>
    </row>
    <row r="271" spans="1:10" s="70" customFormat="1" ht="15.75" hidden="1" thickBot="1" x14ac:dyDescent="0.3">
      <c r="A271" s="72"/>
      <c r="B271" s="73"/>
      <c r="C271" s="74"/>
      <c r="D271" s="74"/>
      <c r="E271" s="75" t="s">
        <v>240</v>
      </c>
      <c r="F271" s="113">
        <v>0</v>
      </c>
      <c r="G271" s="113">
        <v>0</v>
      </c>
      <c r="H271" s="113">
        <v>0</v>
      </c>
      <c r="I271" s="113">
        <v>0</v>
      </c>
      <c r="J271" s="70" t="s">
        <v>279</v>
      </c>
    </row>
    <row r="272" spans="1:10" s="70" customFormat="1" ht="15.75" hidden="1" thickBot="1" x14ac:dyDescent="0.3">
      <c r="A272" s="72"/>
      <c r="B272" s="73"/>
      <c r="C272" s="74"/>
      <c r="D272" s="74"/>
      <c r="E272" s="75" t="s">
        <v>241</v>
      </c>
      <c r="F272" s="113">
        <v>0</v>
      </c>
      <c r="G272" s="113">
        <v>0</v>
      </c>
      <c r="H272" s="113">
        <v>0</v>
      </c>
      <c r="I272" s="113">
        <v>0</v>
      </c>
      <c r="J272" s="70" t="s">
        <v>279</v>
      </c>
    </row>
    <row r="273" spans="1:10" s="70" customFormat="1" ht="15.75" hidden="1" thickBot="1" x14ac:dyDescent="0.3">
      <c r="A273" s="68"/>
      <c r="B273" s="78"/>
      <c r="E273" s="71"/>
      <c r="F273" s="111"/>
      <c r="G273" s="118"/>
      <c r="H273" s="118"/>
      <c r="I273" s="118"/>
      <c r="J273" s="70" t="s">
        <v>279</v>
      </c>
    </row>
    <row r="274" spans="1:10" s="129" customFormat="1" ht="36.75" hidden="1" customHeight="1" x14ac:dyDescent="0.25">
      <c r="A274" s="148" t="s">
        <v>3</v>
      </c>
      <c r="B274" s="178"/>
      <c r="C274" s="149" t="s">
        <v>24</v>
      </c>
      <c r="D274" s="149" t="s">
        <v>66</v>
      </c>
      <c r="E274" s="149"/>
      <c r="F274" s="179"/>
      <c r="G274" s="151"/>
      <c r="H274" s="151"/>
      <c r="I274" s="151"/>
      <c r="J274" s="129" t="s">
        <v>362</v>
      </c>
    </row>
    <row r="275" spans="1:10" s="127" customFormat="1" ht="23.25" hidden="1" x14ac:dyDescent="0.25">
      <c r="A275" s="130"/>
      <c r="B275" s="145"/>
      <c r="F275" s="144"/>
      <c r="G275" s="132"/>
      <c r="H275" s="132" t="s">
        <v>1</v>
      </c>
      <c r="I275" s="132"/>
      <c r="J275" s="129" t="s">
        <v>362</v>
      </c>
    </row>
    <row r="276" spans="1:10" s="70" customFormat="1" ht="15" hidden="1" x14ac:dyDescent="0.25">
      <c r="A276" s="79" t="s">
        <v>67</v>
      </c>
      <c r="B276" s="80" t="s">
        <v>7</v>
      </c>
      <c r="C276" s="81" t="s">
        <v>4</v>
      </c>
      <c r="D276" s="81" t="s">
        <v>68</v>
      </c>
      <c r="E276" s="82"/>
      <c r="F276" s="83"/>
      <c r="G276" s="84"/>
      <c r="H276" s="84"/>
      <c r="I276" s="84"/>
      <c r="J276" s="70" t="s">
        <v>330</v>
      </c>
    </row>
    <row r="277" spans="1:10" s="70" customFormat="1" ht="15" hidden="1" x14ac:dyDescent="0.25">
      <c r="A277" s="68"/>
      <c r="B277" s="69" t="s">
        <v>9</v>
      </c>
      <c r="D277" s="70" t="s">
        <v>10</v>
      </c>
      <c r="E277" s="71" t="s">
        <v>239</v>
      </c>
      <c r="F277" s="66">
        <v>0</v>
      </c>
      <c r="G277" s="67">
        <v>0</v>
      </c>
      <c r="H277" s="67">
        <v>0</v>
      </c>
      <c r="I277" s="67">
        <f>F277+G277-H277</f>
        <v>0</v>
      </c>
      <c r="J277" s="70" t="s">
        <v>330</v>
      </c>
    </row>
    <row r="278" spans="1:10" s="70" customFormat="1" ht="15" hidden="1" x14ac:dyDescent="0.25">
      <c r="A278" s="68"/>
      <c r="B278" s="69"/>
      <c r="E278" s="71" t="s">
        <v>240</v>
      </c>
      <c r="F278" s="66">
        <v>0</v>
      </c>
      <c r="G278" s="67">
        <v>0</v>
      </c>
      <c r="H278" s="67">
        <v>0</v>
      </c>
      <c r="I278" s="67">
        <f t="shared" ref="I278:I279" si="81">F278+G278-H278</f>
        <v>0</v>
      </c>
      <c r="J278" s="70" t="s">
        <v>330</v>
      </c>
    </row>
    <row r="279" spans="1:10" s="70" customFormat="1" ht="15" hidden="1" x14ac:dyDescent="0.25">
      <c r="A279" s="68"/>
      <c r="B279" s="69"/>
      <c r="E279" s="71" t="s">
        <v>241</v>
      </c>
      <c r="F279" s="66">
        <f>SUM(F277:F278)</f>
        <v>0</v>
      </c>
      <c r="G279" s="67">
        <v>0</v>
      </c>
      <c r="H279" s="67">
        <v>0</v>
      </c>
      <c r="I279" s="67">
        <f t="shared" si="81"/>
        <v>0</v>
      </c>
      <c r="J279" s="70" t="s">
        <v>330</v>
      </c>
    </row>
    <row r="280" spans="1:10" s="70" customFormat="1" ht="15" hidden="1" x14ac:dyDescent="0.25">
      <c r="A280" s="68"/>
      <c r="B280" s="69"/>
      <c r="E280" s="71"/>
      <c r="F280" s="66"/>
      <c r="G280" s="67"/>
      <c r="H280" s="67"/>
      <c r="I280" s="67"/>
      <c r="J280" s="70" t="s">
        <v>330</v>
      </c>
    </row>
    <row r="281" spans="1:10" s="70" customFormat="1" ht="15" hidden="1" x14ac:dyDescent="0.25">
      <c r="A281" s="68"/>
      <c r="B281" s="69" t="s">
        <v>11</v>
      </c>
      <c r="D281" s="70" t="s">
        <v>12</v>
      </c>
      <c r="E281" s="71" t="s">
        <v>239</v>
      </c>
      <c r="F281" s="66">
        <v>0</v>
      </c>
      <c r="G281" s="67">
        <v>0</v>
      </c>
      <c r="H281" s="67">
        <v>0</v>
      </c>
      <c r="I281" s="67">
        <f>F281+G281-H281</f>
        <v>0</v>
      </c>
      <c r="J281" s="70" t="s">
        <v>330</v>
      </c>
    </row>
    <row r="282" spans="1:10" s="70" customFormat="1" ht="15" hidden="1" x14ac:dyDescent="0.25">
      <c r="A282" s="68"/>
      <c r="B282" s="69"/>
      <c r="E282" s="71" t="s">
        <v>240</v>
      </c>
      <c r="F282" s="66">
        <v>0</v>
      </c>
      <c r="G282" s="67">
        <v>0</v>
      </c>
      <c r="H282" s="67">
        <v>0</v>
      </c>
      <c r="I282" s="67">
        <f t="shared" ref="I282:I283" si="82">F282+G282-H282</f>
        <v>0</v>
      </c>
      <c r="J282" s="70" t="s">
        <v>330</v>
      </c>
    </row>
    <row r="283" spans="1:10" s="70" customFormat="1" ht="15" hidden="1" x14ac:dyDescent="0.25">
      <c r="A283" s="68"/>
      <c r="B283" s="69"/>
      <c r="E283" s="71" t="s">
        <v>241</v>
      </c>
      <c r="F283" s="66">
        <f>SUM(F281:F282)</f>
        <v>0</v>
      </c>
      <c r="G283" s="67">
        <v>0</v>
      </c>
      <c r="H283" s="67">
        <v>0</v>
      </c>
      <c r="I283" s="67">
        <f t="shared" si="82"/>
        <v>0</v>
      </c>
      <c r="J283" s="70" t="s">
        <v>330</v>
      </c>
    </row>
    <row r="284" spans="1:10" s="70" customFormat="1" ht="15" hidden="1" x14ac:dyDescent="0.25">
      <c r="A284" s="68"/>
      <c r="B284" s="69"/>
      <c r="E284" s="71"/>
      <c r="F284" s="66"/>
      <c r="G284" s="67"/>
      <c r="H284" s="67"/>
      <c r="I284" s="67"/>
      <c r="J284" s="70" t="s">
        <v>330</v>
      </c>
    </row>
    <row r="285" spans="1:10" s="70" customFormat="1" ht="15" hidden="1" x14ac:dyDescent="0.25">
      <c r="A285" s="68"/>
      <c r="B285" s="69" t="s">
        <v>20</v>
      </c>
      <c r="D285" s="70" t="s">
        <v>21</v>
      </c>
      <c r="E285" s="71" t="s">
        <v>239</v>
      </c>
      <c r="F285" s="66">
        <v>0</v>
      </c>
      <c r="G285" s="67">
        <v>0</v>
      </c>
      <c r="H285" s="67">
        <v>0</v>
      </c>
      <c r="I285" s="67">
        <f>F285+G285-H285</f>
        <v>0</v>
      </c>
      <c r="J285" s="70" t="s">
        <v>330</v>
      </c>
    </row>
    <row r="286" spans="1:10" s="70" customFormat="1" ht="15" hidden="1" x14ac:dyDescent="0.25">
      <c r="A286" s="68"/>
      <c r="B286" s="69"/>
      <c r="E286" s="71" t="s">
        <v>240</v>
      </c>
      <c r="F286" s="66">
        <v>0</v>
      </c>
      <c r="G286" s="67">
        <v>0</v>
      </c>
      <c r="H286" s="67">
        <v>0</v>
      </c>
      <c r="I286" s="67">
        <f t="shared" ref="I286:I287" si="83">F286+G286-H286</f>
        <v>0</v>
      </c>
      <c r="J286" s="70" t="s">
        <v>330</v>
      </c>
    </row>
    <row r="287" spans="1:10" s="70" customFormat="1" ht="15" hidden="1" x14ac:dyDescent="0.25">
      <c r="A287" s="68"/>
      <c r="B287" s="69"/>
      <c r="E287" s="71" t="s">
        <v>241</v>
      </c>
      <c r="F287" s="66">
        <f>SUM(F285:F286)</f>
        <v>0</v>
      </c>
      <c r="G287" s="67">
        <v>0</v>
      </c>
      <c r="H287" s="67">
        <v>0</v>
      </c>
      <c r="I287" s="67">
        <f t="shared" si="83"/>
        <v>0</v>
      </c>
      <c r="J287" s="70" t="s">
        <v>330</v>
      </c>
    </row>
    <row r="288" spans="1:10" s="70" customFormat="1" ht="15" hidden="1" x14ac:dyDescent="0.25">
      <c r="A288" s="68"/>
      <c r="B288" s="69"/>
      <c r="E288" s="71"/>
      <c r="F288" s="66"/>
      <c r="G288" s="67"/>
      <c r="H288" s="67"/>
      <c r="I288" s="67"/>
      <c r="J288" s="70" t="s">
        <v>330</v>
      </c>
    </row>
    <row r="289" spans="1:10" s="70" customFormat="1" ht="15" hidden="1" x14ac:dyDescent="0.25">
      <c r="A289" s="72"/>
      <c r="B289" s="73" t="s">
        <v>13</v>
      </c>
      <c r="C289" s="74" t="s">
        <v>4</v>
      </c>
      <c r="D289" s="74" t="s">
        <v>68</v>
      </c>
      <c r="E289" s="75" t="s">
        <v>239</v>
      </c>
      <c r="F289" s="76">
        <f>F285+F281+F277</f>
        <v>0</v>
      </c>
      <c r="G289" s="76">
        <f>G285+G281+G277</f>
        <v>0</v>
      </c>
      <c r="H289" s="76">
        <f>H285+H281+H277</f>
        <v>0</v>
      </c>
      <c r="I289" s="76">
        <f>I285+I281+I277</f>
        <v>0</v>
      </c>
      <c r="J289" s="70" t="s">
        <v>330</v>
      </c>
    </row>
    <row r="290" spans="1:10" s="70" customFormat="1" ht="15" hidden="1" x14ac:dyDescent="0.25">
      <c r="A290" s="72"/>
      <c r="B290" s="73"/>
      <c r="C290" s="74"/>
      <c r="D290" s="74"/>
      <c r="E290" s="75" t="s">
        <v>240</v>
      </c>
      <c r="F290" s="76">
        <f t="shared" ref="F290:I291" si="84">F286+F282+F278</f>
        <v>0</v>
      </c>
      <c r="G290" s="76">
        <f t="shared" si="84"/>
        <v>0</v>
      </c>
      <c r="H290" s="76">
        <f t="shared" si="84"/>
        <v>0</v>
      </c>
      <c r="I290" s="76">
        <f t="shared" si="84"/>
        <v>0</v>
      </c>
      <c r="J290" s="70" t="s">
        <v>330</v>
      </c>
    </row>
    <row r="291" spans="1:10" s="70" customFormat="1" ht="15" hidden="1" x14ac:dyDescent="0.25">
      <c r="A291" s="72"/>
      <c r="B291" s="73"/>
      <c r="C291" s="74"/>
      <c r="D291" s="74"/>
      <c r="E291" s="75" t="s">
        <v>241</v>
      </c>
      <c r="F291" s="76">
        <f t="shared" ref="F291:G291" si="85">F287+F283+F279</f>
        <v>0</v>
      </c>
      <c r="G291" s="76">
        <f t="shared" si="85"/>
        <v>0</v>
      </c>
      <c r="H291" s="76">
        <f t="shared" si="84"/>
        <v>0</v>
      </c>
      <c r="I291" s="76">
        <f t="shared" si="84"/>
        <v>0</v>
      </c>
      <c r="J291" s="70" t="s">
        <v>330</v>
      </c>
    </row>
    <row r="292" spans="1:10" s="70" customFormat="1" ht="15" hidden="1" x14ac:dyDescent="0.25">
      <c r="A292" s="68"/>
      <c r="B292" s="78"/>
      <c r="E292" s="71"/>
      <c r="F292" s="66"/>
      <c r="G292" s="67"/>
      <c r="H292" s="67"/>
      <c r="I292" s="67"/>
      <c r="J292" s="70" t="s">
        <v>330</v>
      </c>
    </row>
    <row r="293" spans="1:10" s="127" customFormat="1" ht="23.25" hidden="1" x14ac:dyDescent="0.25">
      <c r="A293" s="152" t="s">
        <v>69</v>
      </c>
      <c r="B293" s="168" t="s">
        <v>7</v>
      </c>
      <c r="C293" s="154" t="s">
        <v>15</v>
      </c>
      <c r="D293" s="154" t="s">
        <v>70</v>
      </c>
      <c r="E293" s="154"/>
      <c r="F293" s="169"/>
      <c r="G293" s="156"/>
      <c r="H293" s="156"/>
      <c r="I293" s="156"/>
      <c r="J293" s="127" t="s">
        <v>331</v>
      </c>
    </row>
    <row r="294" spans="1:10" s="127" customFormat="1" ht="23.25" hidden="1" x14ac:dyDescent="0.25">
      <c r="A294" s="130"/>
      <c r="B294" s="133" t="s">
        <v>9</v>
      </c>
      <c r="D294" s="127" t="s">
        <v>10</v>
      </c>
      <c r="E294" s="127" t="s">
        <v>239</v>
      </c>
      <c r="F294" s="144">
        <v>0</v>
      </c>
      <c r="G294" s="132">
        <v>0</v>
      </c>
      <c r="H294" s="132">
        <v>0</v>
      </c>
      <c r="I294" s="132">
        <f>F294+G294-H294</f>
        <v>0</v>
      </c>
      <c r="J294" s="127" t="s">
        <v>331</v>
      </c>
    </row>
    <row r="295" spans="1:10" s="127" customFormat="1" ht="23.25" hidden="1" x14ac:dyDescent="0.25">
      <c r="A295" s="130"/>
      <c r="B295" s="133"/>
      <c r="E295" s="127" t="s">
        <v>240</v>
      </c>
      <c r="F295" s="144">
        <v>0</v>
      </c>
      <c r="G295" s="132">
        <v>0</v>
      </c>
      <c r="H295" s="132">
        <v>0</v>
      </c>
      <c r="I295" s="132">
        <f t="shared" ref="I295:I296" si="86">F295+G295-H295</f>
        <v>0</v>
      </c>
      <c r="J295" s="127" t="s">
        <v>331</v>
      </c>
    </row>
    <row r="296" spans="1:10" s="127" customFormat="1" ht="23.25" hidden="1" x14ac:dyDescent="0.25">
      <c r="A296" s="130"/>
      <c r="B296" s="133"/>
      <c r="E296" s="127" t="s">
        <v>241</v>
      </c>
      <c r="F296" s="144">
        <f>SUM(F294:F295)</f>
        <v>0</v>
      </c>
      <c r="G296" s="132">
        <v>0</v>
      </c>
      <c r="H296" s="132">
        <v>0</v>
      </c>
      <c r="I296" s="132">
        <f t="shared" si="86"/>
        <v>0</v>
      </c>
      <c r="J296" s="127" t="s">
        <v>331</v>
      </c>
    </row>
    <row r="297" spans="1:10" s="127" customFormat="1" ht="23.25" hidden="1" x14ac:dyDescent="0.25">
      <c r="A297" s="130"/>
      <c r="B297" s="133"/>
      <c r="F297" s="144"/>
      <c r="G297" s="132"/>
      <c r="H297" s="132"/>
      <c r="I297" s="132"/>
      <c r="J297" s="127" t="s">
        <v>331</v>
      </c>
    </row>
    <row r="298" spans="1:10" s="127" customFormat="1" ht="23.25" hidden="1" x14ac:dyDescent="0.25">
      <c r="A298" s="130"/>
      <c r="B298" s="133" t="s">
        <v>11</v>
      </c>
      <c r="D298" s="127" t="s">
        <v>12</v>
      </c>
      <c r="E298" s="127" t="s">
        <v>239</v>
      </c>
      <c r="F298" s="144">
        <v>0</v>
      </c>
      <c r="G298" s="132">
        <v>0</v>
      </c>
      <c r="H298" s="132">
        <v>0</v>
      </c>
      <c r="I298" s="132">
        <f>F298+G298-H298</f>
        <v>0</v>
      </c>
      <c r="J298" s="127" t="s">
        <v>331</v>
      </c>
    </row>
    <row r="299" spans="1:10" s="127" customFormat="1" ht="23.25" hidden="1" x14ac:dyDescent="0.25">
      <c r="A299" s="130"/>
      <c r="B299" s="133"/>
      <c r="E299" s="127" t="s">
        <v>240</v>
      </c>
      <c r="F299" s="144">
        <v>0</v>
      </c>
      <c r="G299" s="132">
        <v>0</v>
      </c>
      <c r="H299" s="132">
        <v>0</v>
      </c>
      <c r="I299" s="132">
        <f t="shared" ref="I299:I300" si="87">F299+G299-H299</f>
        <v>0</v>
      </c>
      <c r="J299" s="127" t="s">
        <v>331</v>
      </c>
    </row>
    <row r="300" spans="1:10" s="127" customFormat="1" ht="23.25" hidden="1" x14ac:dyDescent="0.25">
      <c r="A300" s="130"/>
      <c r="B300" s="133"/>
      <c r="E300" s="127" t="s">
        <v>241</v>
      </c>
      <c r="F300" s="144">
        <f>SUM(F298:F299)</f>
        <v>0</v>
      </c>
      <c r="G300" s="132">
        <v>0</v>
      </c>
      <c r="H300" s="132">
        <v>0</v>
      </c>
      <c r="I300" s="132">
        <f t="shared" si="87"/>
        <v>0</v>
      </c>
      <c r="J300" s="127" t="s">
        <v>331</v>
      </c>
    </row>
    <row r="301" spans="1:10" s="127" customFormat="1" ht="23.25" hidden="1" x14ac:dyDescent="0.25">
      <c r="A301" s="130"/>
      <c r="B301" s="133"/>
      <c r="F301" s="144"/>
      <c r="G301" s="132"/>
      <c r="H301" s="132"/>
      <c r="I301" s="132"/>
      <c r="J301" s="127" t="s">
        <v>331</v>
      </c>
    </row>
    <row r="302" spans="1:10" s="127" customFormat="1" ht="46.5" hidden="1" x14ac:dyDescent="0.25">
      <c r="A302" s="130"/>
      <c r="B302" s="133" t="s">
        <v>20</v>
      </c>
      <c r="D302" s="127" t="s">
        <v>21</v>
      </c>
      <c r="E302" s="127" t="s">
        <v>239</v>
      </c>
      <c r="F302" s="144">
        <v>0</v>
      </c>
      <c r="G302" s="132">
        <v>0</v>
      </c>
      <c r="H302" s="132">
        <v>0</v>
      </c>
      <c r="I302" s="132">
        <f>F302+G302-H302</f>
        <v>0</v>
      </c>
      <c r="J302" s="127" t="s">
        <v>331</v>
      </c>
    </row>
    <row r="303" spans="1:10" s="127" customFormat="1" ht="23.25" hidden="1" x14ac:dyDescent="0.25">
      <c r="A303" s="130"/>
      <c r="B303" s="133"/>
      <c r="E303" s="127" t="s">
        <v>240</v>
      </c>
      <c r="F303" s="144">
        <v>0</v>
      </c>
      <c r="G303" s="132">
        <v>0</v>
      </c>
      <c r="H303" s="132">
        <v>0</v>
      </c>
      <c r="I303" s="132">
        <f t="shared" ref="I303:I304" si="88">F303+G303-H303</f>
        <v>0</v>
      </c>
      <c r="J303" s="127" t="s">
        <v>331</v>
      </c>
    </row>
    <row r="304" spans="1:10" s="127" customFormat="1" ht="23.25" hidden="1" x14ac:dyDescent="0.25">
      <c r="A304" s="130"/>
      <c r="B304" s="133"/>
      <c r="E304" s="127" t="s">
        <v>241</v>
      </c>
      <c r="F304" s="144">
        <f>SUM(F302:F303)</f>
        <v>0</v>
      </c>
      <c r="G304" s="132">
        <v>0</v>
      </c>
      <c r="H304" s="132">
        <v>0</v>
      </c>
      <c r="I304" s="132">
        <f t="shared" si="88"/>
        <v>0</v>
      </c>
      <c r="J304" s="127" t="s">
        <v>331</v>
      </c>
    </row>
    <row r="305" spans="1:10" s="127" customFormat="1" ht="23.25" hidden="1" x14ac:dyDescent="0.25">
      <c r="A305" s="130"/>
      <c r="B305" s="145"/>
      <c r="F305" s="144"/>
      <c r="G305" s="132"/>
      <c r="H305" s="132"/>
      <c r="I305" s="132"/>
      <c r="J305" s="127" t="s">
        <v>331</v>
      </c>
    </row>
    <row r="306" spans="1:10" s="127" customFormat="1" ht="46.5" hidden="1" x14ac:dyDescent="0.25">
      <c r="A306" s="157"/>
      <c r="B306" s="158" t="s">
        <v>13</v>
      </c>
      <c r="C306" s="159" t="s">
        <v>15</v>
      </c>
      <c r="D306" s="159" t="s">
        <v>70</v>
      </c>
      <c r="E306" s="159" t="s">
        <v>239</v>
      </c>
      <c r="F306" s="160">
        <f>F302+F298+F294</f>
        <v>0</v>
      </c>
      <c r="G306" s="160">
        <f>G302+G298+G294</f>
        <v>0</v>
      </c>
      <c r="H306" s="160">
        <f>H302+H298+H294</f>
        <v>0</v>
      </c>
      <c r="I306" s="160">
        <f>I302+I298+I294</f>
        <v>0</v>
      </c>
      <c r="J306" s="127" t="s">
        <v>331</v>
      </c>
    </row>
    <row r="307" spans="1:10" s="127" customFormat="1" ht="23.25" hidden="1" x14ac:dyDescent="0.25">
      <c r="A307" s="157"/>
      <c r="B307" s="158"/>
      <c r="C307" s="159"/>
      <c r="D307" s="159"/>
      <c r="E307" s="159" t="s">
        <v>240</v>
      </c>
      <c r="F307" s="160">
        <f t="shared" ref="F307:I308" si="89">F303+F299+F295</f>
        <v>0</v>
      </c>
      <c r="G307" s="160">
        <f t="shared" si="89"/>
        <v>0</v>
      </c>
      <c r="H307" s="160">
        <f t="shared" si="89"/>
        <v>0</v>
      </c>
      <c r="I307" s="160">
        <f t="shared" si="89"/>
        <v>0</v>
      </c>
      <c r="J307" s="127" t="s">
        <v>331</v>
      </c>
    </row>
    <row r="308" spans="1:10" s="127" customFormat="1" ht="23.25" hidden="1" x14ac:dyDescent="0.25">
      <c r="A308" s="157"/>
      <c r="B308" s="158"/>
      <c r="C308" s="159"/>
      <c r="D308" s="159"/>
      <c r="E308" s="159" t="s">
        <v>241</v>
      </c>
      <c r="F308" s="160">
        <f t="shared" ref="F308:G308" si="90">F304+F300+F296</f>
        <v>0</v>
      </c>
      <c r="G308" s="160">
        <f t="shared" si="90"/>
        <v>0</v>
      </c>
      <c r="H308" s="160">
        <f t="shared" si="89"/>
        <v>0</v>
      </c>
      <c r="I308" s="160">
        <f t="shared" si="89"/>
        <v>0</v>
      </c>
      <c r="J308" s="127" t="s">
        <v>331</v>
      </c>
    </row>
    <row r="309" spans="1:10" s="127" customFormat="1" ht="23.25" hidden="1" x14ac:dyDescent="0.25">
      <c r="A309" s="130"/>
      <c r="B309" s="145"/>
      <c r="F309" s="144"/>
      <c r="G309" s="132"/>
      <c r="H309" s="132"/>
      <c r="I309" s="132"/>
      <c r="J309" s="127" t="s">
        <v>331</v>
      </c>
    </row>
    <row r="310" spans="1:10" s="70" customFormat="1" ht="30" hidden="1" x14ac:dyDescent="0.25">
      <c r="A310" s="79" t="s">
        <v>71</v>
      </c>
      <c r="B310" s="80" t="s">
        <v>7</v>
      </c>
      <c r="C310" s="81" t="s">
        <v>18</v>
      </c>
      <c r="D310" s="81" t="s">
        <v>258</v>
      </c>
      <c r="E310" s="82"/>
      <c r="F310" s="83"/>
      <c r="G310" s="84"/>
      <c r="H310" s="84"/>
      <c r="I310" s="84"/>
      <c r="J310" s="70" t="s">
        <v>332</v>
      </c>
    </row>
    <row r="311" spans="1:10" s="70" customFormat="1" ht="15" hidden="1" x14ac:dyDescent="0.25">
      <c r="A311" s="68"/>
      <c r="B311" s="69" t="s">
        <v>9</v>
      </c>
      <c r="D311" s="70" t="s">
        <v>10</v>
      </c>
      <c r="E311" s="71" t="s">
        <v>239</v>
      </c>
      <c r="F311" s="66">
        <v>0</v>
      </c>
      <c r="G311" s="67">
        <v>0</v>
      </c>
      <c r="H311" s="67">
        <v>0</v>
      </c>
      <c r="I311" s="67">
        <f>F311+G311-H311</f>
        <v>0</v>
      </c>
      <c r="J311" s="70" t="s">
        <v>332</v>
      </c>
    </row>
    <row r="312" spans="1:10" s="70" customFormat="1" ht="15" hidden="1" x14ac:dyDescent="0.25">
      <c r="A312" s="68"/>
      <c r="B312" s="69"/>
      <c r="E312" s="71" t="s">
        <v>240</v>
      </c>
      <c r="F312" s="66">
        <v>0</v>
      </c>
      <c r="G312" s="67">
        <v>0</v>
      </c>
      <c r="H312" s="67">
        <v>0</v>
      </c>
      <c r="I312" s="67">
        <f t="shared" ref="I312:I313" si="91">F312+G312-H312</f>
        <v>0</v>
      </c>
      <c r="J312" s="70" t="s">
        <v>332</v>
      </c>
    </row>
    <row r="313" spans="1:10" s="70" customFormat="1" ht="15" hidden="1" x14ac:dyDescent="0.25">
      <c r="A313" s="68"/>
      <c r="B313" s="69"/>
      <c r="E313" s="71" t="s">
        <v>241</v>
      </c>
      <c r="F313" s="66">
        <f>SUM(F311:F312)</f>
        <v>0</v>
      </c>
      <c r="G313" s="67">
        <v>0</v>
      </c>
      <c r="H313" s="67">
        <v>0</v>
      </c>
      <c r="I313" s="67">
        <f t="shared" si="91"/>
        <v>0</v>
      </c>
      <c r="J313" s="70" t="s">
        <v>332</v>
      </c>
    </row>
    <row r="314" spans="1:10" s="70" customFormat="1" ht="15" hidden="1" x14ac:dyDescent="0.25">
      <c r="A314" s="68"/>
      <c r="B314" s="69"/>
      <c r="E314" s="71"/>
      <c r="F314" s="66"/>
      <c r="G314" s="67"/>
      <c r="H314" s="67"/>
      <c r="I314" s="67"/>
      <c r="J314" s="70" t="s">
        <v>332</v>
      </c>
    </row>
    <row r="315" spans="1:10" s="70" customFormat="1" ht="15" hidden="1" x14ac:dyDescent="0.25">
      <c r="A315" s="68"/>
      <c r="B315" s="69" t="s">
        <v>11</v>
      </c>
      <c r="D315" s="70" t="s">
        <v>12</v>
      </c>
      <c r="E315" s="71" t="s">
        <v>239</v>
      </c>
      <c r="F315" s="66">
        <v>0</v>
      </c>
      <c r="G315" s="67">
        <v>0</v>
      </c>
      <c r="H315" s="67">
        <v>0</v>
      </c>
      <c r="I315" s="67">
        <f>F315+G315-H315</f>
        <v>0</v>
      </c>
      <c r="J315" s="70" t="s">
        <v>332</v>
      </c>
    </row>
    <row r="316" spans="1:10" s="70" customFormat="1" ht="15" hidden="1" x14ac:dyDescent="0.25">
      <c r="A316" s="68"/>
      <c r="B316" s="69"/>
      <c r="E316" s="71" t="s">
        <v>240</v>
      </c>
      <c r="F316" s="66">
        <v>0</v>
      </c>
      <c r="G316" s="67">
        <v>0</v>
      </c>
      <c r="H316" s="67">
        <v>0</v>
      </c>
      <c r="I316" s="67">
        <f t="shared" ref="I316:I317" si="92">F316+G316-H316</f>
        <v>0</v>
      </c>
      <c r="J316" s="70" t="s">
        <v>332</v>
      </c>
    </row>
    <row r="317" spans="1:10" s="70" customFormat="1" ht="15" hidden="1" x14ac:dyDescent="0.25">
      <c r="A317" s="68"/>
      <c r="B317" s="69"/>
      <c r="E317" s="71" t="s">
        <v>241</v>
      </c>
      <c r="F317" s="66">
        <f>SUM(F315:F316)</f>
        <v>0</v>
      </c>
      <c r="G317" s="67">
        <v>0</v>
      </c>
      <c r="H317" s="67">
        <v>0</v>
      </c>
      <c r="I317" s="67">
        <f t="shared" si="92"/>
        <v>0</v>
      </c>
      <c r="J317" s="70" t="s">
        <v>332</v>
      </c>
    </row>
    <row r="318" spans="1:10" s="70" customFormat="1" ht="15" hidden="1" x14ac:dyDescent="0.25">
      <c r="A318" s="68"/>
      <c r="B318" s="69"/>
      <c r="E318" s="71"/>
      <c r="F318" s="66"/>
      <c r="G318" s="67"/>
      <c r="H318" s="67"/>
      <c r="I318" s="67"/>
      <c r="J318" s="70" t="s">
        <v>332</v>
      </c>
    </row>
    <row r="319" spans="1:10" s="70" customFormat="1" ht="15" hidden="1" x14ac:dyDescent="0.25">
      <c r="A319" s="68"/>
      <c r="B319" s="69" t="s">
        <v>20</v>
      </c>
      <c r="D319" s="70" t="s">
        <v>21</v>
      </c>
      <c r="E319" s="71" t="s">
        <v>239</v>
      </c>
      <c r="F319" s="66">
        <v>0</v>
      </c>
      <c r="G319" s="67">
        <v>0</v>
      </c>
      <c r="H319" s="67">
        <v>0</v>
      </c>
      <c r="I319" s="67">
        <f>F319+G319-H319</f>
        <v>0</v>
      </c>
      <c r="J319" s="70" t="s">
        <v>332</v>
      </c>
    </row>
    <row r="320" spans="1:10" s="70" customFormat="1" ht="15" hidden="1" x14ac:dyDescent="0.25">
      <c r="A320" s="68"/>
      <c r="B320" s="69"/>
      <c r="E320" s="71" t="s">
        <v>240</v>
      </c>
      <c r="F320" s="66">
        <v>0</v>
      </c>
      <c r="G320" s="67">
        <v>0</v>
      </c>
      <c r="H320" s="67">
        <v>0</v>
      </c>
      <c r="I320" s="67">
        <f t="shared" ref="I320:I321" si="93">F320+G320-H320</f>
        <v>0</v>
      </c>
      <c r="J320" s="70" t="s">
        <v>332</v>
      </c>
    </row>
    <row r="321" spans="1:10" s="70" customFormat="1" ht="15" hidden="1" x14ac:dyDescent="0.25">
      <c r="A321" s="68"/>
      <c r="B321" s="69"/>
      <c r="E321" s="71" t="s">
        <v>241</v>
      </c>
      <c r="F321" s="66">
        <f>SUM(F319:F320)</f>
        <v>0</v>
      </c>
      <c r="G321" s="67">
        <v>0</v>
      </c>
      <c r="H321" s="67">
        <v>0</v>
      </c>
      <c r="I321" s="67">
        <f t="shared" si="93"/>
        <v>0</v>
      </c>
      <c r="J321" s="70" t="s">
        <v>332</v>
      </c>
    </row>
    <row r="322" spans="1:10" s="70" customFormat="1" ht="15" hidden="1" x14ac:dyDescent="0.25">
      <c r="A322" s="68"/>
      <c r="B322" s="78"/>
      <c r="E322" s="71"/>
      <c r="F322" s="66"/>
      <c r="G322" s="67"/>
      <c r="H322" s="67"/>
      <c r="I322" s="67"/>
      <c r="J322" s="70" t="s">
        <v>332</v>
      </c>
    </row>
    <row r="323" spans="1:10" s="70" customFormat="1" ht="30" hidden="1" x14ac:dyDescent="0.25">
      <c r="A323" s="72"/>
      <c r="B323" s="73" t="s">
        <v>13</v>
      </c>
      <c r="C323" s="74" t="s">
        <v>18</v>
      </c>
      <c r="D323" s="74" t="s">
        <v>258</v>
      </c>
      <c r="E323" s="75" t="s">
        <v>239</v>
      </c>
      <c r="F323" s="76">
        <f>F319+F315+F311</f>
        <v>0</v>
      </c>
      <c r="G323" s="76">
        <f>G319+G315+G311</f>
        <v>0</v>
      </c>
      <c r="H323" s="76">
        <f>H319+H315+H311</f>
        <v>0</v>
      </c>
      <c r="I323" s="76">
        <f>I319+I315+I311</f>
        <v>0</v>
      </c>
      <c r="J323" s="70" t="s">
        <v>332</v>
      </c>
    </row>
    <row r="324" spans="1:10" s="70" customFormat="1" ht="15" hidden="1" x14ac:dyDescent="0.25">
      <c r="A324" s="72"/>
      <c r="B324" s="73"/>
      <c r="C324" s="74"/>
      <c r="D324" s="74"/>
      <c r="E324" s="75" t="s">
        <v>240</v>
      </c>
      <c r="F324" s="76">
        <f t="shared" ref="F324:I325" si="94">F320+F316+F312</f>
        <v>0</v>
      </c>
      <c r="G324" s="76">
        <f t="shared" si="94"/>
        <v>0</v>
      </c>
      <c r="H324" s="76">
        <f t="shared" si="94"/>
        <v>0</v>
      </c>
      <c r="I324" s="76">
        <f t="shared" si="94"/>
        <v>0</v>
      </c>
      <c r="J324" s="70" t="s">
        <v>332</v>
      </c>
    </row>
    <row r="325" spans="1:10" s="70" customFormat="1" ht="15" hidden="1" x14ac:dyDescent="0.25">
      <c r="A325" s="72"/>
      <c r="B325" s="73"/>
      <c r="C325" s="74"/>
      <c r="D325" s="74"/>
      <c r="E325" s="75" t="s">
        <v>241</v>
      </c>
      <c r="F325" s="76">
        <f t="shared" ref="F325:G325" si="95">F321+F317+F313</f>
        <v>0</v>
      </c>
      <c r="G325" s="76">
        <f t="shared" si="95"/>
        <v>0</v>
      </c>
      <c r="H325" s="76">
        <f t="shared" si="94"/>
        <v>0</v>
      </c>
      <c r="I325" s="76">
        <f t="shared" si="94"/>
        <v>0</v>
      </c>
      <c r="J325" s="70" t="s">
        <v>332</v>
      </c>
    </row>
    <row r="326" spans="1:10" s="70" customFormat="1" ht="15" hidden="1" x14ac:dyDescent="0.25">
      <c r="A326" s="72"/>
      <c r="B326" s="73"/>
      <c r="C326" s="74"/>
      <c r="D326" s="74"/>
      <c r="E326" s="75"/>
      <c r="F326" s="66"/>
      <c r="G326" s="67"/>
      <c r="H326" s="67"/>
      <c r="I326" s="67"/>
      <c r="J326" s="70" t="s">
        <v>332</v>
      </c>
    </row>
    <row r="327" spans="1:10" s="70" customFormat="1" ht="15" hidden="1" x14ac:dyDescent="0.25">
      <c r="A327" s="79" t="s">
        <v>72</v>
      </c>
      <c r="B327" s="81" t="s">
        <v>7</v>
      </c>
      <c r="C327" s="81" t="s">
        <v>24</v>
      </c>
      <c r="D327" s="81" t="s">
        <v>73</v>
      </c>
      <c r="E327" s="82"/>
      <c r="F327" s="83"/>
      <c r="G327" s="84"/>
      <c r="H327" s="84"/>
      <c r="I327" s="84"/>
      <c r="J327" s="70" t="s">
        <v>333</v>
      </c>
    </row>
    <row r="328" spans="1:10" s="70" customFormat="1" ht="15" hidden="1" x14ac:dyDescent="0.25">
      <c r="A328" s="68"/>
      <c r="B328" s="69" t="s">
        <v>9</v>
      </c>
      <c r="D328" s="70" t="s">
        <v>10</v>
      </c>
      <c r="E328" s="71" t="s">
        <v>239</v>
      </c>
      <c r="F328" s="66">
        <v>0</v>
      </c>
      <c r="G328" s="67">
        <v>0</v>
      </c>
      <c r="H328" s="67">
        <v>0</v>
      </c>
      <c r="I328" s="67">
        <f>F328+G328-H328</f>
        <v>0</v>
      </c>
      <c r="J328" s="70" t="s">
        <v>333</v>
      </c>
    </row>
    <row r="329" spans="1:10" s="70" customFormat="1" ht="15" hidden="1" x14ac:dyDescent="0.25">
      <c r="A329" s="68"/>
      <c r="B329" s="69"/>
      <c r="E329" s="71" t="s">
        <v>240</v>
      </c>
      <c r="F329" s="66">
        <v>0</v>
      </c>
      <c r="G329" s="67">
        <v>0</v>
      </c>
      <c r="H329" s="67">
        <v>0</v>
      </c>
      <c r="I329" s="67">
        <f t="shared" ref="I329:I330" si="96">F329+G329-H329</f>
        <v>0</v>
      </c>
      <c r="J329" s="70" t="s">
        <v>333</v>
      </c>
    </row>
    <row r="330" spans="1:10" s="70" customFormat="1" ht="15" hidden="1" x14ac:dyDescent="0.25">
      <c r="A330" s="68"/>
      <c r="B330" s="69"/>
      <c r="E330" s="71" t="s">
        <v>241</v>
      </c>
      <c r="F330" s="66">
        <f>SUM(F328:F329)</f>
        <v>0</v>
      </c>
      <c r="G330" s="67">
        <v>0</v>
      </c>
      <c r="H330" s="67">
        <v>0</v>
      </c>
      <c r="I330" s="67">
        <f t="shared" si="96"/>
        <v>0</v>
      </c>
      <c r="J330" s="70" t="s">
        <v>333</v>
      </c>
    </row>
    <row r="331" spans="1:10" s="70" customFormat="1" ht="15" hidden="1" x14ac:dyDescent="0.25">
      <c r="A331" s="68"/>
      <c r="B331" s="69"/>
      <c r="E331" s="71"/>
      <c r="F331" s="66"/>
      <c r="G331" s="67"/>
      <c r="H331" s="67"/>
      <c r="I331" s="67"/>
      <c r="J331" s="70" t="s">
        <v>333</v>
      </c>
    </row>
    <row r="332" spans="1:10" s="70" customFormat="1" ht="15" hidden="1" x14ac:dyDescent="0.25">
      <c r="A332" s="68"/>
      <c r="B332" s="69" t="s">
        <v>11</v>
      </c>
      <c r="D332" s="70" t="s">
        <v>12</v>
      </c>
      <c r="E332" s="71" t="s">
        <v>239</v>
      </c>
      <c r="F332" s="66">
        <v>0</v>
      </c>
      <c r="G332" s="67">
        <v>0</v>
      </c>
      <c r="H332" s="67">
        <v>0</v>
      </c>
      <c r="I332" s="67">
        <f>F332+G332-H332</f>
        <v>0</v>
      </c>
      <c r="J332" s="70" t="s">
        <v>333</v>
      </c>
    </row>
    <row r="333" spans="1:10" s="70" customFormat="1" ht="15" hidden="1" x14ac:dyDescent="0.25">
      <c r="A333" s="68"/>
      <c r="B333" s="69"/>
      <c r="E333" s="71" t="s">
        <v>240</v>
      </c>
      <c r="F333" s="66">
        <v>0</v>
      </c>
      <c r="G333" s="67">
        <v>0</v>
      </c>
      <c r="H333" s="67">
        <v>0</v>
      </c>
      <c r="I333" s="67">
        <f t="shared" ref="I333:I334" si="97">F333+G333-H333</f>
        <v>0</v>
      </c>
      <c r="J333" s="70" t="s">
        <v>333</v>
      </c>
    </row>
    <row r="334" spans="1:10" s="70" customFormat="1" ht="15" hidden="1" x14ac:dyDescent="0.25">
      <c r="A334" s="68"/>
      <c r="B334" s="69"/>
      <c r="E334" s="71" t="s">
        <v>241</v>
      </c>
      <c r="F334" s="66">
        <f>SUM(F332:F333)</f>
        <v>0</v>
      </c>
      <c r="G334" s="67">
        <v>0</v>
      </c>
      <c r="H334" s="67">
        <v>0</v>
      </c>
      <c r="I334" s="67">
        <f t="shared" si="97"/>
        <v>0</v>
      </c>
      <c r="J334" s="70" t="s">
        <v>333</v>
      </c>
    </row>
    <row r="335" spans="1:10" s="70" customFormat="1" ht="15" hidden="1" x14ac:dyDescent="0.25">
      <c r="A335" s="68"/>
      <c r="B335" s="69"/>
      <c r="E335" s="71"/>
      <c r="F335" s="66"/>
      <c r="G335" s="67"/>
      <c r="H335" s="67"/>
      <c r="I335" s="67"/>
      <c r="J335" s="70" t="s">
        <v>333</v>
      </c>
    </row>
    <row r="336" spans="1:10" s="70" customFormat="1" ht="15" hidden="1" x14ac:dyDescent="0.25">
      <c r="A336" s="68"/>
      <c r="B336" s="69" t="s">
        <v>20</v>
      </c>
      <c r="D336" s="70" t="s">
        <v>21</v>
      </c>
      <c r="E336" s="71" t="s">
        <v>239</v>
      </c>
      <c r="F336" s="66">
        <v>0</v>
      </c>
      <c r="G336" s="67">
        <v>0</v>
      </c>
      <c r="H336" s="67">
        <v>0</v>
      </c>
      <c r="I336" s="67">
        <f>F336+G336-H336</f>
        <v>0</v>
      </c>
      <c r="J336" s="70" t="s">
        <v>333</v>
      </c>
    </row>
    <row r="337" spans="1:10" s="70" customFormat="1" ht="15" hidden="1" x14ac:dyDescent="0.25">
      <c r="A337" s="68"/>
      <c r="B337" s="69"/>
      <c r="E337" s="71" t="s">
        <v>240</v>
      </c>
      <c r="F337" s="66">
        <v>0</v>
      </c>
      <c r="G337" s="67">
        <v>0</v>
      </c>
      <c r="H337" s="67">
        <v>0</v>
      </c>
      <c r="I337" s="67">
        <f t="shared" ref="I337:I338" si="98">F337+G337-H337</f>
        <v>0</v>
      </c>
      <c r="J337" s="70" t="s">
        <v>333</v>
      </c>
    </row>
    <row r="338" spans="1:10" s="70" customFormat="1" ht="15" hidden="1" x14ac:dyDescent="0.25">
      <c r="A338" s="68"/>
      <c r="B338" s="69"/>
      <c r="E338" s="71" t="s">
        <v>241</v>
      </c>
      <c r="F338" s="66">
        <f>SUM(F336:F337)</f>
        <v>0</v>
      </c>
      <c r="G338" s="67">
        <v>0</v>
      </c>
      <c r="H338" s="67">
        <v>0</v>
      </c>
      <c r="I338" s="67">
        <f t="shared" si="98"/>
        <v>0</v>
      </c>
      <c r="J338" s="70" t="s">
        <v>333</v>
      </c>
    </row>
    <row r="339" spans="1:10" s="70" customFormat="1" ht="15" hidden="1" x14ac:dyDescent="0.25">
      <c r="A339" s="68"/>
      <c r="B339" s="69"/>
      <c r="E339" s="71"/>
      <c r="F339" s="66"/>
      <c r="G339" s="67"/>
      <c r="H339" s="67"/>
      <c r="I339" s="67"/>
      <c r="J339" s="70" t="s">
        <v>333</v>
      </c>
    </row>
    <row r="340" spans="1:10" s="70" customFormat="1" ht="15" hidden="1" x14ac:dyDescent="0.25">
      <c r="A340" s="72"/>
      <c r="B340" s="73" t="s">
        <v>13</v>
      </c>
      <c r="C340" s="74" t="s">
        <v>24</v>
      </c>
      <c r="D340" s="74" t="s">
        <v>73</v>
      </c>
      <c r="E340" s="75" t="s">
        <v>239</v>
      </c>
      <c r="F340" s="76">
        <f>F336+F332+F328</f>
        <v>0</v>
      </c>
      <c r="G340" s="76">
        <f>G336+G332+G328</f>
        <v>0</v>
      </c>
      <c r="H340" s="76">
        <f>H336+H332+H328</f>
        <v>0</v>
      </c>
      <c r="I340" s="76">
        <f>I336+I332+I328</f>
        <v>0</v>
      </c>
      <c r="J340" s="70" t="s">
        <v>333</v>
      </c>
    </row>
    <row r="341" spans="1:10" s="70" customFormat="1" ht="15" hidden="1" x14ac:dyDescent="0.25">
      <c r="A341" s="72"/>
      <c r="B341" s="73"/>
      <c r="C341" s="74"/>
      <c r="D341" s="74"/>
      <c r="E341" s="75" t="s">
        <v>240</v>
      </c>
      <c r="F341" s="76">
        <f t="shared" ref="F341:I342" si="99">F337+F333+F329</f>
        <v>0</v>
      </c>
      <c r="G341" s="76">
        <f t="shared" si="99"/>
        <v>0</v>
      </c>
      <c r="H341" s="76">
        <f t="shared" si="99"/>
        <v>0</v>
      </c>
      <c r="I341" s="76">
        <f t="shared" si="99"/>
        <v>0</v>
      </c>
      <c r="J341" s="70" t="s">
        <v>333</v>
      </c>
    </row>
    <row r="342" spans="1:10" s="70" customFormat="1" ht="15" hidden="1" x14ac:dyDescent="0.25">
      <c r="A342" s="72"/>
      <c r="B342" s="73"/>
      <c r="C342" s="74"/>
      <c r="D342" s="74"/>
      <c r="E342" s="75" t="s">
        <v>241</v>
      </c>
      <c r="F342" s="76">
        <f t="shared" ref="F342:G342" si="100">F338+F334+F330</f>
        <v>0</v>
      </c>
      <c r="G342" s="76">
        <f t="shared" si="100"/>
        <v>0</v>
      </c>
      <c r="H342" s="76">
        <f t="shared" si="99"/>
        <v>0</v>
      </c>
      <c r="I342" s="76">
        <f t="shared" si="99"/>
        <v>0</v>
      </c>
      <c r="J342" s="70" t="s">
        <v>333</v>
      </c>
    </row>
    <row r="343" spans="1:10" s="70" customFormat="1" ht="15" hidden="1" x14ac:dyDescent="0.25">
      <c r="A343" s="68"/>
      <c r="B343" s="78"/>
      <c r="E343" s="71"/>
      <c r="F343" s="66"/>
      <c r="G343" s="67"/>
      <c r="H343" s="67"/>
      <c r="I343" s="67"/>
      <c r="J343" s="70" t="s">
        <v>333</v>
      </c>
    </row>
    <row r="344" spans="1:10" s="70" customFormat="1" ht="15" hidden="1" x14ac:dyDescent="0.25">
      <c r="A344" s="79" t="s">
        <v>74</v>
      </c>
      <c r="B344" s="81" t="s">
        <v>7</v>
      </c>
      <c r="C344" s="81" t="s">
        <v>75</v>
      </c>
      <c r="D344" s="81" t="s">
        <v>76</v>
      </c>
      <c r="E344" s="82"/>
      <c r="F344" s="83"/>
      <c r="G344" s="84"/>
      <c r="H344" s="84"/>
      <c r="I344" s="84"/>
      <c r="J344" s="70" t="s">
        <v>334</v>
      </c>
    </row>
    <row r="345" spans="1:10" s="70" customFormat="1" ht="15" hidden="1" x14ac:dyDescent="0.25">
      <c r="A345" s="68"/>
      <c r="B345" s="69" t="s">
        <v>9</v>
      </c>
      <c r="D345" s="70" t="s">
        <v>10</v>
      </c>
      <c r="E345" s="71" t="s">
        <v>239</v>
      </c>
      <c r="F345" s="66">
        <v>0</v>
      </c>
      <c r="G345" s="67">
        <v>0</v>
      </c>
      <c r="H345" s="67">
        <v>0</v>
      </c>
      <c r="I345" s="67">
        <f>F345+G345-H345</f>
        <v>0</v>
      </c>
      <c r="J345" s="70" t="s">
        <v>334</v>
      </c>
    </row>
    <row r="346" spans="1:10" s="70" customFormat="1" ht="15" hidden="1" x14ac:dyDescent="0.25">
      <c r="A346" s="68"/>
      <c r="B346" s="69"/>
      <c r="E346" s="71" t="s">
        <v>240</v>
      </c>
      <c r="F346" s="66">
        <v>0</v>
      </c>
      <c r="G346" s="67">
        <v>0</v>
      </c>
      <c r="H346" s="67">
        <v>0</v>
      </c>
      <c r="I346" s="67">
        <f t="shared" ref="I346:I347" si="101">F346+G346-H346</f>
        <v>0</v>
      </c>
      <c r="J346" s="70" t="s">
        <v>334</v>
      </c>
    </row>
    <row r="347" spans="1:10" s="70" customFormat="1" ht="15" hidden="1" x14ac:dyDescent="0.25">
      <c r="A347" s="68"/>
      <c r="B347" s="69"/>
      <c r="E347" s="71" t="s">
        <v>241</v>
      </c>
      <c r="F347" s="66">
        <f>SUM(F345:F346)</f>
        <v>0</v>
      </c>
      <c r="G347" s="67">
        <v>0</v>
      </c>
      <c r="H347" s="67">
        <v>0</v>
      </c>
      <c r="I347" s="67">
        <f t="shared" si="101"/>
        <v>0</v>
      </c>
      <c r="J347" s="70" t="s">
        <v>334</v>
      </c>
    </row>
    <row r="348" spans="1:10" s="70" customFormat="1" ht="15" hidden="1" x14ac:dyDescent="0.25">
      <c r="A348" s="68"/>
      <c r="B348" s="69"/>
      <c r="E348" s="71"/>
      <c r="F348" s="66"/>
      <c r="G348" s="67"/>
      <c r="H348" s="67"/>
      <c r="I348" s="67"/>
      <c r="J348" s="70" t="s">
        <v>334</v>
      </c>
    </row>
    <row r="349" spans="1:10" s="70" customFormat="1" ht="15" hidden="1" x14ac:dyDescent="0.25">
      <c r="A349" s="68"/>
      <c r="B349" s="69" t="s">
        <v>11</v>
      </c>
      <c r="D349" s="70" t="s">
        <v>12</v>
      </c>
      <c r="E349" s="71" t="s">
        <v>239</v>
      </c>
      <c r="F349" s="66">
        <v>0</v>
      </c>
      <c r="G349" s="67">
        <v>0</v>
      </c>
      <c r="H349" s="67">
        <v>0</v>
      </c>
      <c r="I349" s="67">
        <f>F349+G349-H349</f>
        <v>0</v>
      </c>
      <c r="J349" s="70" t="s">
        <v>334</v>
      </c>
    </row>
    <row r="350" spans="1:10" s="70" customFormat="1" ht="15" hidden="1" x14ac:dyDescent="0.25">
      <c r="A350" s="68"/>
      <c r="B350" s="69"/>
      <c r="E350" s="71" t="s">
        <v>240</v>
      </c>
      <c r="F350" s="66">
        <v>0</v>
      </c>
      <c r="G350" s="67">
        <v>0</v>
      </c>
      <c r="H350" s="67">
        <v>0</v>
      </c>
      <c r="I350" s="67">
        <f t="shared" ref="I350:I351" si="102">F350+G350-H350</f>
        <v>0</v>
      </c>
      <c r="J350" s="70" t="s">
        <v>334</v>
      </c>
    </row>
    <row r="351" spans="1:10" s="70" customFormat="1" ht="15" hidden="1" x14ac:dyDescent="0.25">
      <c r="A351" s="68"/>
      <c r="B351" s="69"/>
      <c r="E351" s="71" t="s">
        <v>241</v>
      </c>
      <c r="F351" s="66">
        <f>SUM(F349:F350)</f>
        <v>0</v>
      </c>
      <c r="G351" s="67">
        <v>0</v>
      </c>
      <c r="H351" s="67">
        <v>0</v>
      </c>
      <c r="I351" s="67">
        <f t="shared" si="102"/>
        <v>0</v>
      </c>
      <c r="J351" s="70" t="s">
        <v>334</v>
      </c>
    </row>
    <row r="352" spans="1:10" s="70" customFormat="1" ht="15" hidden="1" x14ac:dyDescent="0.25">
      <c r="A352" s="68"/>
      <c r="B352" s="69"/>
      <c r="E352" s="71"/>
      <c r="F352" s="66"/>
      <c r="G352" s="67"/>
      <c r="H352" s="67"/>
      <c r="I352" s="67"/>
      <c r="J352" s="70" t="s">
        <v>334</v>
      </c>
    </row>
    <row r="353" spans="1:10" s="70" customFormat="1" ht="15" hidden="1" x14ac:dyDescent="0.25">
      <c r="A353" s="68"/>
      <c r="B353" s="69" t="s">
        <v>20</v>
      </c>
      <c r="D353" s="70" t="s">
        <v>21</v>
      </c>
      <c r="E353" s="71" t="s">
        <v>239</v>
      </c>
      <c r="F353" s="66">
        <v>0</v>
      </c>
      <c r="G353" s="67">
        <v>0</v>
      </c>
      <c r="H353" s="67">
        <v>0</v>
      </c>
      <c r="I353" s="67">
        <f>F353+G353-H353</f>
        <v>0</v>
      </c>
      <c r="J353" s="70" t="s">
        <v>334</v>
      </c>
    </row>
    <row r="354" spans="1:10" s="70" customFormat="1" ht="15" hidden="1" x14ac:dyDescent="0.25">
      <c r="A354" s="68"/>
      <c r="B354" s="69"/>
      <c r="E354" s="71" t="s">
        <v>240</v>
      </c>
      <c r="F354" s="66">
        <v>0</v>
      </c>
      <c r="G354" s="67">
        <v>0</v>
      </c>
      <c r="H354" s="67">
        <v>0</v>
      </c>
      <c r="I354" s="67">
        <f t="shared" ref="I354:I355" si="103">F354+G354-H354</f>
        <v>0</v>
      </c>
      <c r="J354" s="70" t="s">
        <v>334</v>
      </c>
    </row>
    <row r="355" spans="1:10" s="70" customFormat="1" ht="15" hidden="1" x14ac:dyDescent="0.25">
      <c r="A355" s="68"/>
      <c r="B355" s="69"/>
      <c r="E355" s="71" t="s">
        <v>241</v>
      </c>
      <c r="F355" s="66">
        <f>SUM(F353:F354)</f>
        <v>0</v>
      </c>
      <c r="G355" s="67">
        <v>0</v>
      </c>
      <c r="H355" s="67">
        <v>0</v>
      </c>
      <c r="I355" s="67">
        <f t="shared" si="103"/>
        <v>0</v>
      </c>
      <c r="J355" s="70" t="s">
        <v>334</v>
      </c>
    </row>
    <row r="356" spans="1:10" s="70" customFormat="1" ht="15" hidden="1" x14ac:dyDescent="0.25">
      <c r="A356" s="68"/>
      <c r="B356" s="69"/>
      <c r="E356" s="71"/>
      <c r="F356" s="66"/>
      <c r="G356" s="67"/>
      <c r="H356" s="67"/>
      <c r="I356" s="67"/>
      <c r="J356" s="70" t="s">
        <v>334</v>
      </c>
    </row>
    <row r="357" spans="1:10" s="70" customFormat="1" ht="15" hidden="1" x14ac:dyDescent="0.25">
      <c r="A357" s="72"/>
      <c r="B357" s="73" t="s">
        <v>13</v>
      </c>
      <c r="C357" s="74" t="s">
        <v>75</v>
      </c>
      <c r="D357" s="74" t="s">
        <v>76</v>
      </c>
      <c r="E357" s="75" t="s">
        <v>239</v>
      </c>
      <c r="F357" s="76">
        <f>F353+F349+F345</f>
        <v>0</v>
      </c>
      <c r="G357" s="76">
        <f>G353+G349+G345</f>
        <v>0</v>
      </c>
      <c r="H357" s="76">
        <f>H353+H349+H345</f>
        <v>0</v>
      </c>
      <c r="I357" s="76">
        <f>I353+I349+I345</f>
        <v>0</v>
      </c>
      <c r="J357" s="70" t="s">
        <v>334</v>
      </c>
    </row>
    <row r="358" spans="1:10" s="70" customFormat="1" ht="15" hidden="1" x14ac:dyDescent="0.25">
      <c r="A358" s="72"/>
      <c r="B358" s="73"/>
      <c r="C358" s="74"/>
      <c r="D358" s="74"/>
      <c r="E358" s="75" t="s">
        <v>240</v>
      </c>
      <c r="F358" s="76">
        <f t="shared" ref="F358:I359" si="104">F354+F350+F346</f>
        <v>0</v>
      </c>
      <c r="G358" s="76">
        <f t="shared" si="104"/>
        <v>0</v>
      </c>
      <c r="H358" s="76">
        <f t="shared" si="104"/>
        <v>0</v>
      </c>
      <c r="I358" s="76">
        <f t="shared" si="104"/>
        <v>0</v>
      </c>
      <c r="J358" s="70" t="s">
        <v>334</v>
      </c>
    </row>
    <row r="359" spans="1:10" s="70" customFormat="1" ht="15" hidden="1" x14ac:dyDescent="0.25">
      <c r="A359" s="72"/>
      <c r="B359" s="73"/>
      <c r="C359" s="74"/>
      <c r="D359" s="74"/>
      <c r="E359" s="75" t="s">
        <v>241</v>
      </c>
      <c r="F359" s="76">
        <f t="shared" ref="F359:G359" si="105">F355+F351+F347</f>
        <v>0</v>
      </c>
      <c r="G359" s="76">
        <f t="shared" si="105"/>
        <v>0</v>
      </c>
      <c r="H359" s="76">
        <f t="shared" si="104"/>
        <v>0</v>
      </c>
      <c r="I359" s="76">
        <f t="shared" si="104"/>
        <v>0</v>
      </c>
      <c r="J359" s="70" t="s">
        <v>334</v>
      </c>
    </row>
    <row r="360" spans="1:10" s="70" customFormat="1" ht="15" hidden="1" x14ac:dyDescent="0.25">
      <c r="A360" s="72"/>
      <c r="B360" s="73"/>
      <c r="C360" s="74"/>
      <c r="D360" s="74"/>
      <c r="E360" s="75"/>
      <c r="F360" s="66"/>
      <c r="G360" s="67"/>
      <c r="H360" s="67"/>
      <c r="I360" s="67"/>
      <c r="J360" s="70" t="s">
        <v>334</v>
      </c>
    </row>
    <row r="361" spans="1:10" s="127" customFormat="1" ht="23.25" hidden="1" x14ac:dyDescent="0.25">
      <c r="A361" s="152" t="s">
        <v>77</v>
      </c>
      <c r="B361" s="154" t="s">
        <v>7</v>
      </c>
      <c r="C361" s="154" t="s">
        <v>78</v>
      </c>
      <c r="D361" s="154" t="s">
        <v>79</v>
      </c>
      <c r="E361" s="154"/>
      <c r="F361" s="169"/>
      <c r="G361" s="156"/>
      <c r="H361" s="156"/>
      <c r="I361" s="156"/>
      <c r="J361" s="127" t="s">
        <v>335</v>
      </c>
    </row>
    <row r="362" spans="1:10" s="127" customFormat="1" ht="23.25" hidden="1" x14ac:dyDescent="0.25">
      <c r="A362" s="130"/>
      <c r="B362" s="133" t="s">
        <v>9</v>
      </c>
      <c r="D362" s="127" t="s">
        <v>10</v>
      </c>
      <c r="E362" s="127" t="s">
        <v>239</v>
      </c>
      <c r="F362" s="144">
        <v>0</v>
      </c>
      <c r="G362" s="132">
        <v>0</v>
      </c>
      <c r="H362" s="132">
        <v>0</v>
      </c>
      <c r="I362" s="132">
        <f>F362+G362-H362</f>
        <v>0</v>
      </c>
      <c r="J362" s="127" t="s">
        <v>335</v>
      </c>
    </row>
    <row r="363" spans="1:10" s="127" customFormat="1" ht="23.25" hidden="1" x14ac:dyDescent="0.25">
      <c r="A363" s="130"/>
      <c r="B363" s="133"/>
      <c r="E363" s="127" t="s">
        <v>240</v>
      </c>
      <c r="F363" s="144">
        <v>0</v>
      </c>
      <c r="G363" s="132">
        <v>0</v>
      </c>
      <c r="H363" s="132">
        <v>0</v>
      </c>
      <c r="I363" s="132">
        <f t="shared" ref="I363:I364" si="106">F363+G363-H363</f>
        <v>0</v>
      </c>
      <c r="J363" s="127" t="s">
        <v>335</v>
      </c>
    </row>
    <row r="364" spans="1:10" s="127" customFormat="1" ht="23.25" hidden="1" x14ac:dyDescent="0.25">
      <c r="A364" s="130"/>
      <c r="B364" s="133"/>
      <c r="E364" s="127" t="s">
        <v>241</v>
      </c>
      <c r="F364" s="144">
        <f>SUM(F362:F363)</f>
        <v>0</v>
      </c>
      <c r="G364" s="132">
        <v>0</v>
      </c>
      <c r="H364" s="132">
        <v>0</v>
      </c>
      <c r="I364" s="132">
        <f t="shared" si="106"/>
        <v>0</v>
      </c>
      <c r="J364" s="127" t="s">
        <v>335</v>
      </c>
    </row>
    <row r="365" spans="1:10" s="127" customFormat="1" ht="23.25" hidden="1" x14ac:dyDescent="0.25">
      <c r="A365" s="130"/>
      <c r="B365" s="133"/>
      <c r="F365" s="144"/>
      <c r="G365" s="132"/>
      <c r="H365" s="132"/>
      <c r="I365" s="132"/>
      <c r="J365" s="127" t="s">
        <v>335</v>
      </c>
    </row>
    <row r="366" spans="1:10" s="127" customFormat="1" ht="23.25" hidden="1" x14ac:dyDescent="0.25">
      <c r="A366" s="130"/>
      <c r="B366" s="133" t="s">
        <v>11</v>
      </c>
      <c r="D366" s="127" t="s">
        <v>12</v>
      </c>
      <c r="E366" s="127" t="s">
        <v>239</v>
      </c>
      <c r="F366" s="144">
        <v>0</v>
      </c>
      <c r="G366" s="132">
        <v>0</v>
      </c>
      <c r="H366" s="132">
        <v>0</v>
      </c>
      <c r="I366" s="132">
        <f>F366+G366-H366</f>
        <v>0</v>
      </c>
      <c r="J366" s="127" t="s">
        <v>335</v>
      </c>
    </row>
    <row r="367" spans="1:10" s="127" customFormat="1" ht="23.25" hidden="1" x14ac:dyDescent="0.25">
      <c r="A367" s="130"/>
      <c r="B367" s="133"/>
      <c r="E367" s="127" t="s">
        <v>240</v>
      </c>
      <c r="F367" s="144">
        <v>0</v>
      </c>
      <c r="G367" s="132">
        <v>0</v>
      </c>
      <c r="H367" s="132">
        <v>0</v>
      </c>
      <c r="I367" s="132">
        <f t="shared" ref="I367:I368" si="107">F367+G367-H367</f>
        <v>0</v>
      </c>
      <c r="J367" s="127" t="s">
        <v>335</v>
      </c>
    </row>
    <row r="368" spans="1:10" s="127" customFormat="1" ht="23.25" hidden="1" x14ac:dyDescent="0.25">
      <c r="A368" s="130"/>
      <c r="B368" s="133"/>
      <c r="E368" s="127" t="s">
        <v>241</v>
      </c>
      <c r="F368" s="144">
        <f>SUM(F366:F367)</f>
        <v>0</v>
      </c>
      <c r="G368" s="132">
        <v>0</v>
      </c>
      <c r="H368" s="132">
        <v>0</v>
      </c>
      <c r="I368" s="132">
        <f t="shared" si="107"/>
        <v>0</v>
      </c>
      <c r="J368" s="127" t="s">
        <v>335</v>
      </c>
    </row>
    <row r="369" spans="1:10" s="127" customFormat="1" ht="23.25" hidden="1" x14ac:dyDescent="0.25">
      <c r="A369" s="130"/>
      <c r="B369" s="133"/>
      <c r="F369" s="144"/>
      <c r="G369" s="132"/>
      <c r="H369" s="132"/>
      <c r="I369" s="132"/>
      <c r="J369" s="127" t="s">
        <v>335</v>
      </c>
    </row>
    <row r="370" spans="1:10" s="127" customFormat="1" ht="46.5" hidden="1" x14ac:dyDescent="0.25">
      <c r="A370" s="130"/>
      <c r="B370" s="133" t="s">
        <v>20</v>
      </c>
      <c r="D370" s="127" t="s">
        <v>21</v>
      </c>
      <c r="E370" s="127" t="s">
        <v>239</v>
      </c>
      <c r="F370" s="144">
        <v>0</v>
      </c>
      <c r="G370" s="132">
        <v>0</v>
      </c>
      <c r="H370" s="132">
        <v>0</v>
      </c>
      <c r="I370" s="132">
        <f>F370+G370-H370</f>
        <v>0</v>
      </c>
      <c r="J370" s="127" t="s">
        <v>335</v>
      </c>
    </row>
    <row r="371" spans="1:10" s="127" customFormat="1" ht="23.25" hidden="1" x14ac:dyDescent="0.25">
      <c r="A371" s="130"/>
      <c r="B371" s="133"/>
      <c r="E371" s="127" t="s">
        <v>240</v>
      </c>
      <c r="F371" s="144">
        <v>0</v>
      </c>
      <c r="G371" s="132">
        <v>0</v>
      </c>
      <c r="H371" s="132">
        <v>0</v>
      </c>
      <c r="I371" s="132">
        <f t="shared" ref="I371:I372" si="108">F371+G371-H371</f>
        <v>0</v>
      </c>
      <c r="J371" s="127" t="s">
        <v>335</v>
      </c>
    </row>
    <row r="372" spans="1:10" s="127" customFormat="1" ht="23.25" hidden="1" x14ac:dyDescent="0.25">
      <c r="A372" s="130"/>
      <c r="B372" s="133"/>
      <c r="E372" s="127" t="s">
        <v>241</v>
      </c>
      <c r="F372" s="144">
        <f>SUM(F370:F371)</f>
        <v>0</v>
      </c>
      <c r="G372" s="132">
        <v>0</v>
      </c>
      <c r="H372" s="132">
        <v>0</v>
      </c>
      <c r="I372" s="132">
        <f t="shared" si="108"/>
        <v>0</v>
      </c>
      <c r="J372" s="127" t="s">
        <v>335</v>
      </c>
    </row>
    <row r="373" spans="1:10" s="127" customFormat="1" ht="23.25" hidden="1" x14ac:dyDescent="0.25">
      <c r="A373" s="130"/>
      <c r="B373" s="133"/>
      <c r="F373" s="144"/>
      <c r="G373" s="132"/>
      <c r="H373" s="132"/>
      <c r="I373" s="132"/>
      <c r="J373" s="127" t="s">
        <v>335</v>
      </c>
    </row>
    <row r="374" spans="1:10" s="127" customFormat="1" ht="46.5" hidden="1" x14ac:dyDescent="0.25">
      <c r="A374" s="157"/>
      <c r="B374" s="158" t="s">
        <v>13</v>
      </c>
      <c r="C374" s="159" t="s">
        <v>78</v>
      </c>
      <c r="D374" s="159" t="s">
        <v>79</v>
      </c>
      <c r="E374" s="159" t="s">
        <v>239</v>
      </c>
      <c r="F374" s="160">
        <f>F370+F366+F362</f>
        <v>0</v>
      </c>
      <c r="G374" s="160">
        <f>G370+G366+G362</f>
        <v>0</v>
      </c>
      <c r="H374" s="160">
        <f>H370+H366+H362</f>
        <v>0</v>
      </c>
      <c r="I374" s="160">
        <f>I370+I366+I362</f>
        <v>0</v>
      </c>
      <c r="J374" s="127" t="s">
        <v>335</v>
      </c>
    </row>
    <row r="375" spans="1:10" s="127" customFormat="1" ht="23.25" hidden="1" x14ac:dyDescent="0.25">
      <c r="A375" s="157"/>
      <c r="B375" s="158"/>
      <c r="C375" s="159"/>
      <c r="D375" s="159"/>
      <c r="E375" s="159" t="s">
        <v>240</v>
      </c>
      <c r="F375" s="160">
        <f t="shared" ref="F375:I376" si="109">F371+F367+F363</f>
        <v>0</v>
      </c>
      <c r="G375" s="160">
        <f t="shared" si="109"/>
        <v>0</v>
      </c>
      <c r="H375" s="160">
        <f t="shared" si="109"/>
        <v>0</v>
      </c>
      <c r="I375" s="160">
        <f t="shared" si="109"/>
        <v>0</v>
      </c>
      <c r="J375" s="127" t="s">
        <v>335</v>
      </c>
    </row>
    <row r="376" spans="1:10" s="127" customFormat="1" ht="23.25" hidden="1" x14ac:dyDescent="0.25">
      <c r="A376" s="157"/>
      <c r="B376" s="158"/>
      <c r="C376" s="159"/>
      <c r="D376" s="159"/>
      <c r="E376" s="159" t="s">
        <v>241</v>
      </c>
      <c r="F376" s="160">
        <f t="shared" ref="F376:G376" si="110">F372+F368+F364</f>
        <v>0</v>
      </c>
      <c r="G376" s="160">
        <f t="shared" si="110"/>
        <v>0</v>
      </c>
      <c r="H376" s="160">
        <f t="shared" si="109"/>
        <v>0</v>
      </c>
      <c r="I376" s="160">
        <f t="shared" si="109"/>
        <v>0</v>
      </c>
      <c r="J376" s="127" t="s">
        <v>335</v>
      </c>
    </row>
    <row r="377" spans="1:10" s="127" customFormat="1" ht="23.25" hidden="1" x14ac:dyDescent="0.25">
      <c r="A377" s="130"/>
      <c r="B377" s="145"/>
      <c r="F377" s="144"/>
      <c r="G377" s="132"/>
      <c r="H377" s="132"/>
      <c r="I377" s="132"/>
      <c r="J377" s="127" t="s">
        <v>335</v>
      </c>
    </row>
    <row r="378" spans="1:10" s="127" customFormat="1" ht="23.25" hidden="1" x14ac:dyDescent="0.25">
      <c r="A378" s="152" t="s">
        <v>80</v>
      </c>
      <c r="B378" s="154" t="s">
        <v>7</v>
      </c>
      <c r="C378" s="154" t="s">
        <v>81</v>
      </c>
      <c r="D378" s="154" t="s">
        <v>82</v>
      </c>
      <c r="E378" s="154"/>
      <c r="F378" s="169"/>
      <c r="G378" s="156"/>
      <c r="H378" s="156"/>
      <c r="I378" s="156"/>
      <c r="J378" s="127" t="s">
        <v>336</v>
      </c>
    </row>
    <row r="379" spans="1:10" s="127" customFormat="1" ht="23.25" hidden="1" x14ac:dyDescent="0.25">
      <c r="A379" s="130"/>
      <c r="B379" s="133" t="s">
        <v>9</v>
      </c>
      <c r="D379" s="127" t="s">
        <v>10</v>
      </c>
      <c r="E379" s="127" t="s">
        <v>239</v>
      </c>
      <c r="F379" s="144">
        <v>0</v>
      </c>
      <c r="G379" s="132">
        <v>0</v>
      </c>
      <c r="H379" s="132">
        <v>0</v>
      </c>
      <c r="I379" s="132">
        <f>F379+G379-H379</f>
        <v>0</v>
      </c>
      <c r="J379" s="127" t="s">
        <v>336</v>
      </c>
    </row>
    <row r="380" spans="1:10" s="127" customFormat="1" ht="23.25" hidden="1" x14ac:dyDescent="0.25">
      <c r="A380" s="130"/>
      <c r="B380" s="133"/>
      <c r="E380" s="127" t="s">
        <v>240</v>
      </c>
      <c r="F380" s="144">
        <v>100000</v>
      </c>
      <c r="G380" s="132">
        <v>0</v>
      </c>
      <c r="H380" s="132">
        <v>0</v>
      </c>
      <c r="I380" s="132">
        <f>F380+G380-H380</f>
        <v>100000</v>
      </c>
      <c r="J380" s="127" t="s">
        <v>336</v>
      </c>
    </row>
    <row r="381" spans="1:10" s="127" customFormat="1" ht="23.25" hidden="1" x14ac:dyDescent="0.25">
      <c r="A381" s="130"/>
      <c r="B381" s="133"/>
      <c r="E381" s="127" t="s">
        <v>241</v>
      </c>
      <c r="F381" s="144">
        <f>SUM(F379:F380)</f>
        <v>100000</v>
      </c>
      <c r="G381" s="132">
        <v>0</v>
      </c>
      <c r="H381" s="132">
        <v>0</v>
      </c>
      <c r="I381" s="132">
        <f t="shared" ref="I381" si="111">F381+G381-H381</f>
        <v>100000</v>
      </c>
      <c r="J381" s="127" t="s">
        <v>336</v>
      </c>
    </row>
    <row r="382" spans="1:10" s="127" customFormat="1" ht="23.25" hidden="1" x14ac:dyDescent="0.25">
      <c r="A382" s="130"/>
      <c r="B382" s="133"/>
      <c r="F382" s="144"/>
      <c r="G382" s="132"/>
      <c r="H382" s="132"/>
      <c r="I382" s="132"/>
      <c r="J382" s="127" t="s">
        <v>336</v>
      </c>
    </row>
    <row r="383" spans="1:10" s="127" customFormat="1" ht="23.25" hidden="1" x14ac:dyDescent="0.25">
      <c r="A383" s="130"/>
      <c r="B383" s="133" t="s">
        <v>11</v>
      </c>
      <c r="D383" s="127" t="s">
        <v>12</v>
      </c>
      <c r="E383" s="127" t="s">
        <v>239</v>
      </c>
      <c r="F383" s="144">
        <v>0</v>
      </c>
      <c r="G383" s="132">
        <v>0</v>
      </c>
      <c r="H383" s="132">
        <v>0</v>
      </c>
      <c r="I383" s="132">
        <f>F383+G383-H383</f>
        <v>0</v>
      </c>
      <c r="J383" s="127" t="s">
        <v>336</v>
      </c>
    </row>
    <row r="384" spans="1:10" s="127" customFormat="1" ht="23.25" hidden="1" x14ac:dyDescent="0.25">
      <c r="A384" s="130"/>
      <c r="B384" s="133"/>
      <c r="E384" s="127" t="s">
        <v>240</v>
      </c>
      <c r="F384" s="144">
        <v>0</v>
      </c>
      <c r="G384" s="132">
        <v>0</v>
      </c>
      <c r="H384" s="132">
        <v>0</v>
      </c>
      <c r="I384" s="132">
        <f>F384+G384-H384</f>
        <v>0</v>
      </c>
      <c r="J384" s="127" t="s">
        <v>336</v>
      </c>
    </row>
    <row r="385" spans="1:10" s="127" customFormat="1" ht="23.25" hidden="1" x14ac:dyDescent="0.25">
      <c r="A385" s="130"/>
      <c r="B385" s="133"/>
      <c r="E385" s="127" t="s">
        <v>241</v>
      </c>
      <c r="F385" s="144">
        <f>SUM(F383:F384)</f>
        <v>0</v>
      </c>
      <c r="G385" s="132">
        <v>0</v>
      </c>
      <c r="H385" s="132">
        <v>0</v>
      </c>
      <c r="I385" s="132">
        <f t="shared" ref="I385" si="112">F385+G385-H385</f>
        <v>0</v>
      </c>
      <c r="J385" s="127" t="s">
        <v>336</v>
      </c>
    </row>
    <row r="386" spans="1:10" s="127" customFormat="1" ht="23.25" hidden="1" x14ac:dyDescent="0.25">
      <c r="A386" s="130"/>
      <c r="B386" s="133"/>
      <c r="F386" s="144"/>
      <c r="G386" s="132"/>
      <c r="H386" s="132"/>
      <c r="I386" s="132"/>
      <c r="J386" s="127" t="s">
        <v>336</v>
      </c>
    </row>
    <row r="387" spans="1:10" s="127" customFormat="1" ht="46.5" hidden="1" x14ac:dyDescent="0.25">
      <c r="A387" s="130"/>
      <c r="B387" s="133" t="s">
        <v>20</v>
      </c>
      <c r="D387" s="127" t="s">
        <v>21</v>
      </c>
      <c r="E387" s="127" t="s">
        <v>239</v>
      </c>
      <c r="F387" s="144">
        <v>0</v>
      </c>
      <c r="G387" s="132">
        <v>0</v>
      </c>
      <c r="H387" s="132">
        <v>0</v>
      </c>
      <c r="I387" s="132">
        <f>F387+G387-H387</f>
        <v>0</v>
      </c>
      <c r="J387" s="127" t="s">
        <v>336</v>
      </c>
    </row>
    <row r="388" spans="1:10" s="127" customFormat="1" ht="23.25" hidden="1" x14ac:dyDescent="0.25">
      <c r="A388" s="130"/>
      <c r="B388" s="133"/>
      <c r="E388" s="127" t="s">
        <v>240</v>
      </c>
      <c r="F388" s="144">
        <v>0</v>
      </c>
      <c r="G388" s="132">
        <v>0</v>
      </c>
      <c r="H388" s="132">
        <v>0</v>
      </c>
      <c r="I388" s="132">
        <f>F388+G388-H388</f>
        <v>0</v>
      </c>
      <c r="J388" s="127" t="s">
        <v>336</v>
      </c>
    </row>
    <row r="389" spans="1:10" s="127" customFormat="1" ht="23.25" hidden="1" x14ac:dyDescent="0.25">
      <c r="A389" s="130"/>
      <c r="B389" s="133"/>
      <c r="E389" s="127" t="s">
        <v>241</v>
      </c>
      <c r="F389" s="144">
        <f>SUM(F387:F388)</f>
        <v>0</v>
      </c>
      <c r="G389" s="132">
        <v>0</v>
      </c>
      <c r="H389" s="132">
        <v>0</v>
      </c>
      <c r="I389" s="132">
        <f t="shared" ref="I389" si="113">F389+G389-H389</f>
        <v>0</v>
      </c>
      <c r="J389" s="127" t="s">
        <v>336</v>
      </c>
    </row>
    <row r="390" spans="1:10" s="127" customFormat="1" ht="23.25" hidden="1" x14ac:dyDescent="0.25">
      <c r="A390" s="130"/>
      <c r="B390" s="133"/>
      <c r="F390" s="144"/>
      <c r="G390" s="144"/>
      <c r="H390" s="144"/>
      <c r="I390" s="132"/>
      <c r="J390" s="127" t="s">
        <v>336</v>
      </c>
    </row>
    <row r="391" spans="1:10" s="127" customFormat="1" ht="46.5" hidden="1" x14ac:dyDescent="0.25">
      <c r="A391" s="157"/>
      <c r="B391" s="158" t="s">
        <v>13</v>
      </c>
      <c r="C391" s="159" t="s">
        <v>81</v>
      </c>
      <c r="D391" s="159" t="s">
        <v>82</v>
      </c>
      <c r="E391" s="159" t="s">
        <v>239</v>
      </c>
      <c r="F391" s="160">
        <f>F387+F383+F379</f>
        <v>0</v>
      </c>
      <c r="G391" s="160">
        <f>G387+G383+G379</f>
        <v>0</v>
      </c>
      <c r="H391" s="160">
        <f>H387+H383+H379</f>
        <v>0</v>
      </c>
      <c r="I391" s="160">
        <f>I387+I383+I379</f>
        <v>0</v>
      </c>
      <c r="J391" s="127" t="s">
        <v>336</v>
      </c>
    </row>
    <row r="392" spans="1:10" s="127" customFormat="1" ht="23.25" hidden="1" x14ac:dyDescent="0.25">
      <c r="A392" s="157"/>
      <c r="B392" s="158"/>
      <c r="C392" s="159"/>
      <c r="D392" s="159"/>
      <c r="E392" s="159" t="s">
        <v>240</v>
      </c>
      <c r="F392" s="160">
        <f t="shared" ref="F392:I393" si="114">F388+F384+F380</f>
        <v>100000</v>
      </c>
      <c r="G392" s="160">
        <f t="shared" si="114"/>
        <v>0</v>
      </c>
      <c r="H392" s="160">
        <f t="shared" si="114"/>
        <v>0</v>
      </c>
      <c r="I392" s="160">
        <f t="shared" si="114"/>
        <v>100000</v>
      </c>
      <c r="J392" s="127" t="s">
        <v>336</v>
      </c>
    </row>
    <row r="393" spans="1:10" s="127" customFormat="1" ht="23.25" hidden="1" x14ac:dyDescent="0.25">
      <c r="A393" s="157"/>
      <c r="B393" s="158"/>
      <c r="C393" s="159"/>
      <c r="D393" s="159"/>
      <c r="E393" s="159" t="s">
        <v>241</v>
      </c>
      <c r="F393" s="160">
        <f t="shared" ref="F393:G393" si="115">F389+F385+F381</f>
        <v>100000</v>
      </c>
      <c r="G393" s="160">
        <f t="shared" si="115"/>
        <v>0</v>
      </c>
      <c r="H393" s="160">
        <f t="shared" si="114"/>
        <v>0</v>
      </c>
      <c r="I393" s="160">
        <f t="shared" si="114"/>
        <v>100000</v>
      </c>
      <c r="J393" s="127" t="s">
        <v>336</v>
      </c>
    </row>
    <row r="394" spans="1:10" s="127" customFormat="1" ht="23.25" hidden="1" x14ac:dyDescent="0.25">
      <c r="A394" s="130"/>
      <c r="B394" s="145"/>
      <c r="F394" s="144"/>
      <c r="G394" s="132"/>
      <c r="H394" s="132"/>
      <c r="I394" s="132"/>
      <c r="J394" s="127" t="s">
        <v>336</v>
      </c>
    </row>
    <row r="395" spans="1:10" s="70" customFormat="1" ht="30" hidden="1" x14ac:dyDescent="0.25">
      <c r="A395" s="79" t="s">
        <v>83</v>
      </c>
      <c r="B395" s="81" t="s">
        <v>7</v>
      </c>
      <c r="C395" s="81" t="s">
        <v>36</v>
      </c>
      <c r="D395" s="81" t="s">
        <v>84</v>
      </c>
      <c r="E395" s="82"/>
      <c r="F395" s="83"/>
      <c r="G395" s="84"/>
      <c r="H395" s="84"/>
      <c r="I395" s="84"/>
      <c r="J395" s="70" t="s">
        <v>337</v>
      </c>
    </row>
    <row r="396" spans="1:10" s="70" customFormat="1" ht="15" hidden="1" x14ac:dyDescent="0.25">
      <c r="A396" s="68"/>
      <c r="B396" s="69" t="s">
        <v>9</v>
      </c>
      <c r="D396" s="70" t="s">
        <v>10</v>
      </c>
      <c r="E396" s="71" t="s">
        <v>239</v>
      </c>
      <c r="F396" s="66">
        <v>0</v>
      </c>
      <c r="G396" s="67">
        <v>0</v>
      </c>
      <c r="H396" s="67">
        <v>0</v>
      </c>
      <c r="I396" s="67">
        <f>F396+G396-H396</f>
        <v>0</v>
      </c>
      <c r="J396" s="70" t="s">
        <v>337</v>
      </c>
    </row>
    <row r="397" spans="1:10" s="70" customFormat="1" ht="15" hidden="1" x14ac:dyDescent="0.25">
      <c r="A397" s="68"/>
      <c r="B397" s="69"/>
      <c r="E397" s="71" t="s">
        <v>240</v>
      </c>
      <c r="F397" s="66">
        <v>0</v>
      </c>
      <c r="G397" s="67">
        <v>0</v>
      </c>
      <c r="H397" s="67">
        <v>0</v>
      </c>
      <c r="I397" s="67">
        <f>F397+G397-H397</f>
        <v>0</v>
      </c>
      <c r="J397" s="70" t="s">
        <v>337</v>
      </c>
    </row>
    <row r="398" spans="1:10" s="70" customFormat="1" ht="15" hidden="1" x14ac:dyDescent="0.25">
      <c r="A398" s="68"/>
      <c r="B398" s="69"/>
      <c r="E398" s="71" t="s">
        <v>241</v>
      </c>
      <c r="F398" s="66">
        <f>SUM(F396:F397)</f>
        <v>0</v>
      </c>
      <c r="G398" s="67">
        <v>0</v>
      </c>
      <c r="H398" s="67">
        <v>0</v>
      </c>
      <c r="I398" s="67">
        <f t="shared" ref="I398" si="116">F398+G398-H398</f>
        <v>0</v>
      </c>
      <c r="J398" s="70" t="s">
        <v>337</v>
      </c>
    </row>
    <row r="399" spans="1:10" s="70" customFormat="1" ht="15" hidden="1" x14ac:dyDescent="0.25">
      <c r="A399" s="68"/>
      <c r="B399" s="69"/>
      <c r="E399" s="71"/>
      <c r="F399" s="66"/>
      <c r="G399" s="67"/>
      <c r="H399" s="67"/>
      <c r="I399" s="67"/>
      <c r="J399" s="70" t="s">
        <v>337</v>
      </c>
    </row>
    <row r="400" spans="1:10" s="70" customFormat="1" ht="15" hidden="1" x14ac:dyDescent="0.25">
      <c r="A400" s="68"/>
      <c r="B400" s="69" t="s">
        <v>11</v>
      </c>
      <c r="D400" s="70" t="s">
        <v>12</v>
      </c>
      <c r="E400" s="71" t="s">
        <v>239</v>
      </c>
      <c r="F400" s="66">
        <v>0</v>
      </c>
      <c r="G400" s="67">
        <v>0</v>
      </c>
      <c r="H400" s="67">
        <v>0</v>
      </c>
      <c r="I400" s="67">
        <f>F400+G400-H400</f>
        <v>0</v>
      </c>
      <c r="J400" s="70" t="s">
        <v>337</v>
      </c>
    </row>
    <row r="401" spans="1:10" s="70" customFormat="1" ht="15" hidden="1" x14ac:dyDescent="0.25">
      <c r="A401" s="68"/>
      <c r="B401" s="69"/>
      <c r="E401" s="71" t="s">
        <v>240</v>
      </c>
      <c r="F401" s="66">
        <v>0</v>
      </c>
      <c r="G401" s="67">
        <v>0</v>
      </c>
      <c r="H401" s="67">
        <v>0</v>
      </c>
      <c r="I401" s="67">
        <f>F401+G401-H401</f>
        <v>0</v>
      </c>
      <c r="J401" s="70" t="s">
        <v>337</v>
      </c>
    </row>
    <row r="402" spans="1:10" s="70" customFormat="1" ht="15" hidden="1" x14ac:dyDescent="0.25">
      <c r="A402" s="68"/>
      <c r="B402" s="69"/>
      <c r="E402" s="71" t="s">
        <v>241</v>
      </c>
      <c r="F402" s="66">
        <f>SUM(F400:F401)</f>
        <v>0</v>
      </c>
      <c r="G402" s="67">
        <v>0</v>
      </c>
      <c r="H402" s="67">
        <v>0</v>
      </c>
      <c r="I402" s="67">
        <f t="shared" ref="I402" si="117">F402+G402-H402</f>
        <v>0</v>
      </c>
      <c r="J402" s="70" t="s">
        <v>337</v>
      </c>
    </row>
    <row r="403" spans="1:10" s="70" customFormat="1" ht="15" hidden="1" x14ac:dyDescent="0.25">
      <c r="A403" s="68"/>
      <c r="B403" s="69"/>
      <c r="E403" s="71"/>
      <c r="F403" s="66"/>
      <c r="G403" s="67"/>
      <c r="H403" s="67"/>
      <c r="I403" s="67"/>
      <c r="J403" s="70" t="s">
        <v>337</v>
      </c>
    </row>
    <row r="404" spans="1:10" s="70" customFormat="1" ht="15" hidden="1" x14ac:dyDescent="0.25">
      <c r="A404" s="68"/>
      <c r="B404" s="69" t="s">
        <v>20</v>
      </c>
      <c r="D404" s="70" t="s">
        <v>21</v>
      </c>
      <c r="E404" s="71" t="s">
        <v>239</v>
      </c>
      <c r="F404" s="66">
        <v>0</v>
      </c>
      <c r="G404" s="67">
        <v>0</v>
      </c>
      <c r="H404" s="67">
        <v>0</v>
      </c>
      <c r="I404" s="67">
        <f>F404+G404-H404</f>
        <v>0</v>
      </c>
      <c r="J404" s="70" t="s">
        <v>337</v>
      </c>
    </row>
    <row r="405" spans="1:10" s="70" customFormat="1" ht="15" hidden="1" x14ac:dyDescent="0.25">
      <c r="A405" s="68"/>
      <c r="B405" s="69"/>
      <c r="E405" s="71" t="s">
        <v>240</v>
      </c>
      <c r="F405" s="66">
        <v>0</v>
      </c>
      <c r="G405" s="67">
        <v>0</v>
      </c>
      <c r="H405" s="67">
        <v>0</v>
      </c>
      <c r="I405" s="67">
        <f>F405+G405-H405</f>
        <v>0</v>
      </c>
      <c r="J405" s="70" t="s">
        <v>337</v>
      </c>
    </row>
    <row r="406" spans="1:10" s="70" customFormat="1" ht="15" hidden="1" x14ac:dyDescent="0.25">
      <c r="A406" s="68"/>
      <c r="B406" s="69"/>
      <c r="E406" s="71" t="s">
        <v>241</v>
      </c>
      <c r="F406" s="66">
        <f>SUM(F404:F405)</f>
        <v>0</v>
      </c>
      <c r="G406" s="67">
        <v>0</v>
      </c>
      <c r="H406" s="67">
        <v>0</v>
      </c>
      <c r="I406" s="67">
        <f t="shared" ref="I406" si="118">F406+G406-H406</f>
        <v>0</v>
      </c>
      <c r="J406" s="70" t="s">
        <v>337</v>
      </c>
    </row>
    <row r="407" spans="1:10" s="70" customFormat="1" ht="15" hidden="1" x14ac:dyDescent="0.25">
      <c r="A407" s="68"/>
      <c r="B407" s="69"/>
      <c r="E407" s="71"/>
      <c r="F407" s="66"/>
      <c r="G407" s="67"/>
      <c r="H407" s="67"/>
      <c r="I407" s="67"/>
      <c r="J407" s="70" t="s">
        <v>337</v>
      </c>
    </row>
    <row r="408" spans="1:10" s="70" customFormat="1" ht="30" hidden="1" x14ac:dyDescent="0.25">
      <c r="A408" s="72"/>
      <c r="B408" s="73" t="s">
        <v>13</v>
      </c>
      <c r="C408" s="74" t="s">
        <v>36</v>
      </c>
      <c r="D408" s="74" t="s">
        <v>84</v>
      </c>
      <c r="E408" s="75" t="s">
        <v>239</v>
      </c>
      <c r="F408" s="76">
        <f>F404+F400+F396</f>
        <v>0</v>
      </c>
      <c r="G408" s="76">
        <f>G404+G400+G396</f>
        <v>0</v>
      </c>
      <c r="H408" s="76">
        <f>H404+H400+H396</f>
        <v>0</v>
      </c>
      <c r="I408" s="76">
        <f>I404+I400+I396</f>
        <v>0</v>
      </c>
      <c r="J408" s="70" t="s">
        <v>337</v>
      </c>
    </row>
    <row r="409" spans="1:10" s="70" customFormat="1" ht="15" hidden="1" x14ac:dyDescent="0.25">
      <c r="A409" s="72"/>
      <c r="B409" s="73"/>
      <c r="C409" s="74"/>
      <c r="D409" s="74"/>
      <c r="E409" s="75" t="s">
        <v>240</v>
      </c>
      <c r="F409" s="76">
        <f t="shared" ref="F409:I409" si="119">F405+F401+F397</f>
        <v>0</v>
      </c>
      <c r="G409" s="76">
        <f t="shared" si="119"/>
        <v>0</v>
      </c>
      <c r="H409" s="76">
        <f t="shared" si="119"/>
        <v>0</v>
      </c>
      <c r="I409" s="76">
        <f t="shared" si="119"/>
        <v>0</v>
      </c>
      <c r="J409" s="70" t="s">
        <v>337</v>
      </c>
    </row>
    <row r="410" spans="1:10" s="70" customFormat="1" ht="15" hidden="1" x14ac:dyDescent="0.25">
      <c r="A410" s="72"/>
      <c r="B410" s="73"/>
      <c r="C410" s="74"/>
      <c r="D410" s="74"/>
      <c r="E410" s="75" t="s">
        <v>241</v>
      </c>
      <c r="F410" s="76">
        <f t="shared" ref="F410:I410" si="120">F406+F402+F398</f>
        <v>0</v>
      </c>
      <c r="G410" s="76">
        <f t="shared" si="120"/>
        <v>0</v>
      </c>
      <c r="H410" s="76">
        <f t="shared" si="120"/>
        <v>0</v>
      </c>
      <c r="I410" s="76">
        <f t="shared" si="120"/>
        <v>0</v>
      </c>
      <c r="J410" s="70" t="s">
        <v>337</v>
      </c>
    </row>
    <row r="411" spans="1:10" s="70" customFormat="1" ht="15" hidden="1" x14ac:dyDescent="0.25">
      <c r="A411" s="68"/>
      <c r="B411" s="78"/>
      <c r="E411" s="71"/>
      <c r="F411" s="66"/>
      <c r="G411" s="67"/>
      <c r="H411" s="67"/>
      <c r="I411" s="67"/>
      <c r="J411" s="70" t="s">
        <v>337</v>
      </c>
    </row>
    <row r="412" spans="1:10" s="127" customFormat="1" ht="23.25" hidden="1" x14ac:dyDescent="0.25">
      <c r="A412" s="170" t="s">
        <v>85</v>
      </c>
      <c r="B412" s="171"/>
      <c r="C412" s="172"/>
      <c r="D412" s="172" t="s">
        <v>66</v>
      </c>
      <c r="E412" s="172" t="s">
        <v>239</v>
      </c>
      <c r="F412" s="173">
        <f t="shared" ref="F412:I414" si="121">F408+F391+F374+F357+F340+F323+F306+F289</f>
        <v>0</v>
      </c>
      <c r="G412" s="173">
        <f t="shared" si="121"/>
        <v>0</v>
      </c>
      <c r="H412" s="173">
        <f t="shared" si="121"/>
        <v>0</v>
      </c>
      <c r="I412" s="173">
        <f t="shared" si="121"/>
        <v>0</v>
      </c>
      <c r="J412" s="127" t="s">
        <v>338</v>
      </c>
    </row>
    <row r="413" spans="1:10" s="127" customFormat="1" ht="23.25" hidden="1" x14ac:dyDescent="0.25">
      <c r="A413" s="174"/>
      <c r="B413" s="175"/>
      <c r="C413" s="176"/>
      <c r="D413" s="176"/>
      <c r="E413" s="176" t="s">
        <v>240</v>
      </c>
      <c r="F413" s="177">
        <f t="shared" si="121"/>
        <v>100000</v>
      </c>
      <c r="G413" s="177">
        <f t="shared" si="121"/>
        <v>0</v>
      </c>
      <c r="H413" s="177">
        <f t="shared" si="121"/>
        <v>0</v>
      </c>
      <c r="I413" s="177">
        <f t="shared" si="121"/>
        <v>100000</v>
      </c>
      <c r="J413" s="127" t="s">
        <v>338</v>
      </c>
    </row>
    <row r="414" spans="1:10" s="127" customFormat="1" ht="23.25" hidden="1" x14ac:dyDescent="0.25">
      <c r="A414" s="174"/>
      <c r="B414" s="175"/>
      <c r="C414" s="176"/>
      <c r="D414" s="176"/>
      <c r="E414" s="176" t="s">
        <v>241</v>
      </c>
      <c r="F414" s="177">
        <f t="shared" si="121"/>
        <v>100000</v>
      </c>
      <c r="G414" s="177">
        <f t="shared" si="121"/>
        <v>0</v>
      </c>
      <c r="H414" s="177">
        <f t="shared" si="121"/>
        <v>0</v>
      </c>
      <c r="I414" s="177">
        <f t="shared" si="121"/>
        <v>100000</v>
      </c>
      <c r="J414" s="127" t="s">
        <v>338</v>
      </c>
    </row>
    <row r="415" spans="1:10" s="127" customFormat="1" ht="24" hidden="1" thickBot="1" x14ac:dyDescent="0.3">
      <c r="A415" s="134"/>
      <c r="B415" s="135"/>
      <c r="C415" s="129"/>
      <c r="D415" s="129"/>
      <c r="E415" s="129"/>
      <c r="F415" s="136"/>
      <c r="G415" s="137"/>
      <c r="H415" s="137"/>
      <c r="I415" s="137"/>
      <c r="J415" s="127" t="s">
        <v>338</v>
      </c>
    </row>
    <row r="416" spans="1:10" s="129" customFormat="1" ht="46.5" hidden="1" x14ac:dyDescent="0.25">
      <c r="A416" s="148" t="s">
        <v>3</v>
      </c>
      <c r="B416" s="178"/>
      <c r="C416" s="149" t="s">
        <v>27</v>
      </c>
      <c r="D416" s="149" t="s">
        <v>86</v>
      </c>
      <c r="E416" s="149"/>
      <c r="F416" s="179"/>
      <c r="G416" s="151"/>
      <c r="H416" s="151"/>
      <c r="I416" s="151"/>
      <c r="J416" s="129" t="s">
        <v>372</v>
      </c>
    </row>
    <row r="417" spans="1:10" s="127" customFormat="1" ht="23.25" hidden="1" x14ac:dyDescent="0.25">
      <c r="A417" s="130"/>
      <c r="B417" s="145"/>
      <c r="F417" s="144"/>
      <c r="G417" s="132"/>
      <c r="H417" s="132"/>
      <c r="I417" s="132"/>
      <c r="J417" s="129" t="s">
        <v>372</v>
      </c>
    </row>
    <row r="418" spans="1:10" s="127" customFormat="1" ht="46.5" hidden="1" x14ac:dyDescent="0.25">
      <c r="A418" s="152" t="s">
        <v>87</v>
      </c>
      <c r="B418" s="154" t="s">
        <v>7</v>
      </c>
      <c r="C418" s="154" t="s">
        <v>4</v>
      </c>
      <c r="D418" s="154" t="s">
        <v>88</v>
      </c>
      <c r="E418" s="154"/>
      <c r="F418" s="169"/>
      <c r="G418" s="156"/>
      <c r="H418" s="156"/>
      <c r="I418" s="156"/>
      <c r="J418" s="127" t="s">
        <v>339</v>
      </c>
    </row>
    <row r="419" spans="1:10" s="127" customFormat="1" ht="51.75" hidden="1" customHeight="1" x14ac:dyDescent="0.25">
      <c r="A419" s="130"/>
      <c r="B419" s="133" t="s">
        <v>9</v>
      </c>
      <c r="D419" s="127" t="s">
        <v>10</v>
      </c>
      <c r="E419" s="127" t="s">
        <v>239</v>
      </c>
      <c r="F419" s="144">
        <v>120000</v>
      </c>
      <c r="G419" s="132">
        <v>0</v>
      </c>
      <c r="H419" s="132">
        <v>0</v>
      </c>
      <c r="I419" s="132">
        <f>F419+G419-H419</f>
        <v>120000</v>
      </c>
      <c r="J419" s="127" t="s">
        <v>339</v>
      </c>
    </row>
    <row r="420" spans="1:10" s="127" customFormat="1" ht="44.25" hidden="1" customHeight="1" x14ac:dyDescent="0.25">
      <c r="A420" s="130"/>
      <c r="B420" s="133"/>
      <c r="E420" s="127" t="s">
        <v>240</v>
      </c>
      <c r="F420" s="144">
        <v>30000</v>
      </c>
      <c r="G420" s="132">
        <v>0</v>
      </c>
      <c r="H420" s="132">
        <v>0</v>
      </c>
      <c r="I420" s="132">
        <f>F420+G420-H420</f>
        <v>30000</v>
      </c>
      <c r="J420" s="127" t="s">
        <v>339</v>
      </c>
    </row>
    <row r="421" spans="1:10" s="127" customFormat="1" ht="60.75" hidden="1" customHeight="1" x14ac:dyDescent="0.25">
      <c r="A421" s="130"/>
      <c r="B421" s="133"/>
      <c r="E421" s="127" t="s">
        <v>241</v>
      </c>
      <c r="F421" s="144">
        <v>150000</v>
      </c>
      <c r="G421" s="132">
        <v>0</v>
      </c>
      <c r="H421" s="132">
        <v>0</v>
      </c>
      <c r="I421" s="132">
        <f t="shared" ref="I421" si="122">F421+G421-H421</f>
        <v>150000</v>
      </c>
      <c r="J421" s="127" t="s">
        <v>339</v>
      </c>
    </row>
    <row r="422" spans="1:10" s="127" customFormat="1" ht="23.25" hidden="1" x14ac:dyDescent="0.25">
      <c r="A422" s="130"/>
      <c r="B422" s="133"/>
      <c r="F422" s="144"/>
      <c r="G422" s="132"/>
      <c r="H422" s="132"/>
      <c r="I422" s="132"/>
      <c r="J422" s="127" t="s">
        <v>339</v>
      </c>
    </row>
    <row r="423" spans="1:10" s="127" customFormat="1" ht="23.25" hidden="1" x14ac:dyDescent="0.25">
      <c r="A423" s="130"/>
      <c r="B423" s="133" t="s">
        <v>11</v>
      </c>
      <c r="D423" s="127" t="s">
        <v>12</v>
      </c>
      <c r="E423" s="127" t="s">
        <v>239</v>
      </c>
      <c r="F423" s="144">
        <v>0</v>
      </c>
      <c r="G423" s="132">
        <v>0</v>
      </c>
      <c r="H423" s="132">
        <v>0</v>
      </c>
      <c r="I423" s="132">
        <f>F423+G423-H423</f>
        <v>0</v>
      </c>
      <c r="J423" s="127" t="s">
        <v>339</v>
      </c>
    </row>
    <row r="424" spans="1:10" s="127" customFormat="1" ht="23.25" hidden="1" x14ac:dyDescent="0.25">
      <c r="A424" s="130"/>
      <c r="B424" s="133"/>
      <c r="E424" s="127" t="s">
        <v>240</v>
      </c>
      <c r="F424" s="144">
        <v>1300000</v>
      </c>
      <c r="G424" s="132">
        <v>0</v>
      </c>
      <c r="H424" s="132">
        <v>0</v>
      </c>
      <c r="I424" s="132">
        <f>F424+G424-H424</f>
        <v>1300000</v>
      </c>
      <c r="J424" s="127" t="s">
        <v>339</v>
      </c>
    </row>
    <row r="425" spans="1:10" s="127" customFormat="1" ht="23.25" hidden="1" x14ac:dyDescent="0.25">
      <c r="A425" s="130"/>
      <c r="B425" s="133"/>
      <c r="E425" s="127" t="s">
        <v>241</v>
      </c>
      <c r="F425" s="144">
        <v>1300000</v>
      </c>
      <c r="G425" s="132">
        <v>0</v>
      </c>
      <c r="H425" s="132">
        <v>0</v>
      </c>
      <c r="I425" s="132">
        <f t="shared" ref="I425" si="123">F425+G425-H425</f>
        <v>1300000</v>
      </c>
      <c r="J425" s="127" t="s">
        <v>339</v>
      </c>
    </row>
    <row r="426" spans="1:10" s="127" customFormat="1" ht="23.25" hidden="1" x14ac:dyDescent="0.25">
      <c r="A426" s="130"/>
      <c r="B426" s="133"/>
      <c r="F426" s="144"/>
      <c r="G426" s="132"/>
      <c r="H426" s="132"/>
      <c r="I426" s="132"/>
      <c r="J426" s="127" t="s">
        <v>339</v>
      </c>
    </row>
    <row r="427" spans="1:10" s="127" customFormat="1" ht="46.5" hidden="1" x14ac:dyDescent="0.25">
      <c r="A427" s="130"/>
      <c r="B427" s="133" t="s">
        <v>20</v>
      </c>
      <c r="D427" s="127" t="s">
        <v>21</v>
      </c>
      <c r="E427" s="127" t="s">
        <v>239</v>
      </c>
      <c r="F427" s="144">
        <v>0</v>
      </c>
      <c r="G427" s="132">
        <v>0</v>
      </c>
      <c r="H427" s="132">
        <v>0</v>
      </c>
      <c r="I427" s="132">
        <f>F427+G427-H427</f>
        <v>0</v>
      </c>
      <c r="J427" s="127" t="s">
        <v>339</v>
      </c>
    </row>
    <row r="428" spans="1:10" s="127" customFormat="1" ht="23.25" hidden="1" x14ac:dyDescent="0.25">
      <c r="A428" s="130"/>
      <c r="B428" s="133"/>
      <c r="E428" s="127" t="s">
        <v>240</v>
      </c>
      <c r="F428" s="144">
        <v>0</v>
      </c>
      <c r="G428" s="132">
        <v>0</v>
      </c>
      <c r="H428" s="132">
        <v>0</v>
      </c>
      <c r="I428" s="132">
        <f>F428+G428-H428</f>
        <v>0</v>
      </c>
      <c r="J428" s="127" t="s">
        <v>339</v>
      </c>
    </row>
    <row r="429" spans="1:10" s="127" customFormat="1" ht="23.25" hidden="1" x14ac:dyDescent="0.25">
      <c r="A429" s="130"/>
      <c r="B429" s="133"/>
      <c r="E429" s="127" t="s">
        <v>241</v>
      </c>
      <c r="F429" s="144">
        <f>SUM(F427:F428)</f>
        <v>0</v>
      </c>
      <c r="G429" s="132">
        <v>0</v>
      </c>
      <c r="H429" s="132">
        <v>0</v>
      </c>
      <c r="I429" s="132">
        <f t="shared" ref="I429" si="124">F429+G429-H429</f>
        <v>0</v>
      </c>
      <c r="J429" s="127" t="s">
        <v>339</v>
      </c>
    </row>
    <row r="430" spans="1:10" s="127" customFormat="1" ht="23.25" hidden="1" x14ac:dyDescent="0.25">
      <c r="A430" s="130"/>
      <c r="B430" s="133"/>
      <c r="F430" s="144"/>
      <c r="G430" s="132"/>
      <c r="H430" s="132"/>
      <c r="I430" s="132"/>
      <c r="J430" s="127" t="s">
        <v>339</v>
      </c>
    </row>
    <row r="431" spans="1:10" s="127" customFormat="1" ht="46.5" hidden="1" x14ac:dyDescent="0.25">
      <c r="A431" s="157"/>
      <c r="B431" s="158" t="s">
        <v>13</v>
      </c>
      <c r="C431" s="159" t="s">
        <v>4</v>
      </c>
      <c r="D431" s="159" t="s">
        <v>88</v>
      </c>
      <c r="E431" s="159" t="s">
        <v>239</v>
      </c>
      <c r="F431" s="160">
        <f>F427+F423+F419</f>
        <v>120000</v>
      </c>
      <c r="G431" s="160">
        <f>G427+G423+G419</f>
        <v>0</v>
      </c>
      <c r="H431" s="160">
        <f>H427+H423+H419</f>
        <v>0</v>
      </c>
      <c r="I431" s="160">
        <f>I427+I423+I419</f>
        <v>120000</v>
      </c>
      <c r="J431" s="127" t="s">
        <v>339</v>
      </c>
    </row>
    <row r="432" spans="1:10" s="127" customFormat="1" ht="23.25" hidden="1" x14ac:dyDescent="0.25">
      <c r="A432" s="157"/>
      <c r="B432" s="158"/>
      <c r="C432" s="159"/>
      <c r="D432" s="159"/>
      <c r="E432" s="159" t="s">
        <v>240</v>
      </c>
      <c r="F432" s="160">
        <f t="shared" ref="F432:I432" si="125">F428+F424+F420</f>
        <v>1330000</v>
      </c>
      <c r="G432" s="160">
        <f t="shared" si="125"/>
        <v>0</v>
      </c>
      <c r="H432" s="160">
        <f t="shared" si="125"/>
        <v>0</v>
      </c>
      <c r="I432" s="160">
        <f t="shared" si="125"/>
        <v>1330000</v>
      </c>
      <c r="J432" s="127" t="s">
        <v>339</v>
      </c>
    </row>
    <row r="433" spans="1:10" s="127" customFormat="1" ht="23.25" hidden="1" x14ac:dyDescent="0.25">
      <c r="A433" s="157"/>
      <c r="B433" s="158"/>
      <c r="C433" s="159"/>
      <c r="D433" s="159"/>
      <c r="E433" s="159" t="s">
        <v>241</v>
      </c>
      <c r="F433" s="160">
        <f t="shared" ref="F433:I433" si="126">F429+F425+F421</f>
        <v>1450000</v>
      </c>
      <c r="G433" s="160">
        <f t="shared" si="126"/>
        <v>0</v>
      </c>
      <c r="H433" s="160">
        <f t="shared" si="126"/>
        <v>0</v>
      </c>
      <c r="I433" s="160">
        <f t="shared" si="126"/>
        <v>1450000</v>
      </c>
      <c r="J433" s="127" t="s">
        <v>339</v>
      </c>
    </row>
    <row r="434" spans="1:10" s="127" customFormat="1" ht="23.25" hidden="1" x14ac:dyDescent="0.25">
      <c r="A434" s="130"/>
      <c r="B434" s="145"/>
      <c r="F434" s="144"/>
      <c r="G434" s="132"/>
      <c r="H434" s="132"/>
      <c r="I434" s="132"/>
      <c r="J434" s="127" t="s">
        <v>339</v>
      </c>
    </row>
    <row r="435" spans="1:10" s="127" customFormat="1" ht="46.5" hidden="1" x14ac:dyDescent="0.25">
      <c r="A435" s="152" t="s">
        <v>89</v>
      </c>
      <c r="B435" s="154" t="s">
        <v>7</v>
      </c>
      <c r="C435" s="154" t="s">
        <v>15</v>
      </c>
      <c r="D435" s="154" t="s">
        <v>90</v>
      </c>
      <c r="E435" s="154"/>
      <c r="F435" s="169" t="s">
        <v>1</v>
      </c>
      <c r="G435" s="156"/>
      <c r="H435" s="156"/>
      <c r="I435" s="156"/>
      <c r="J435" s="127" t="s">
        <v>340</v>
      </c>
    </row>
    <row r="436" spans="1:10" s="127" customFormat="1" ht="38.450000000000003" hidden="1" customHeight="1" x14ac:dyDescent="0.25">
      <c r="A436" s="130"/>
      <c r="B436" s="133" t="s">
        <v>9</v>
      </c>
      <c r="D436" s="127" t="s">
        <v>10</v>
      </c>
      <c r="E436" s="127" t="s">
        <v>239</v>
      </c>
      <c r="F436" s="144">
        <v>86526.260000000009</v>
      </c>
      <c r="G436" s="132">
        <v>0</v>
      </c>
      <c r="H436" s="132">
        <v>0</v>
      </c>
      <c r="I436" s="132">
        <f>F436+G436-H436</f>
        <v>86526.260000000009</v>
      </c>
      <c r="J436" s="127" t="s">
        <v>340</v>
      </c>
    </row>
    <row r="437" spans="1:10" s="127" customFormat="1" ht="23.25" hidden="1" x14ac:dyDescent="0.25">
      <c r="A437" s="130"/>
      <c r="B437" s="133"/>
      <c r="E437" s="127" t="s">
        <v>240</v>
      </c>
      <c r="F437" s="144">
        <v>1864883.7500000002</v>
      </c>
      <c r="G437" s="132">
        <v>0</v>
      </c>
      <c r="H437" s="132">
        <v>0</v>
      </c>
      <c r="I437" s="132">
        <f>F437+G437-H437</f>
        <v>1864883.7500000002</v>
      </c>
      <c r="J437" s="127" t="s">
        <v>340</v>
      </c>
    </row>
    <row r="438" spans="1:10" s="127" customFormat="1" ht="35.450000000000003" hidden="1" customHeight="1" x14ac:dyDescent="0.25">
      <c r="A438" s="130"/>
      <c r="B438" s="133"/>
      <c r="E438" s="127" t="s">
        <v>241</v>
      </c>
      <c r="F438" s="144">
        <v>1951410.0100000002</v>
      </c>
      <c r="G438" s="132">
        <v>0</v>
      </c>
      <c r="H438" s="132">
        <v>0</v>
      </c>
      <c r="I438" s="132">
        <f t="shared" ref="I438" si="127">F438+G438-H438</f>
        <v>1951410.0100000002</v>
      </c>
      <c r="J438" s="127" t="s">
        <v>340</v>
      </c>
    </row>
    <row r="439" spans="1:10" s="127" customFormat="1" ht="23.25" hidden="1" x14ac:dyDescent="0.25">
      <c r="A439" s="130"/>
      <c r="B439" s="133"/>
      <c r="F439" s="144"/>
      <c r="G439" s="132"/>
      <c r="H439" s="132"/>
      <c r="I439" s="132"/>
      <c r="J439" s="127" t="s">
        <v>340</v>
      </c>
    </row>
    <row r="440" spans="1:10" s="127" customFormat="1" ht="23.25" hidden="1" x14ac:dyDescent="0.25">
      <c r="A440" s="130"/>
      <c r="B440" s="133" t="s">
        <v>11</v>
      </c>
      <c r="D440" s="127" t="s">
        <v>12</v>
      </c>
      <c r="E440" s="127" t="s">
        <v>239</v>
      </c>
      <c r="F440" s="144">
        <v>0</v>
      </c>
      <c r="G440" s="132">
        <v>0</v>
      </c>
      <c r="H440" s="132">
        <v>0</v>
      </c>
      <c r="I440" s="132">
        <v>0</v>
      </c>
      <c r="J440" s="127" t="s">
        <v>340</v>
      </c>
    </row>
    <row r="441" spans="1:10" s="127" customFormat="1" ht="23.25" hidden="1" x14ac:dyDescent="0.25">
      <c r="A441" s="130"/>
      <c r="B441" s="133"/>
      <c r="E441" s="127" t="s">
        <v>240</v>
      </c>
      <c r="F441" s="144">
        <v>90000</v>
      </c>
      <c r="G441" s="203">
        <v>0</v>
      </c>
      <c r="H441" s="132">
        <v>0</v>
      </c>
      <c r="I441" s="132">
        <f>F441+G441-H441</f>
        <v>90000</v>
      </c>
      <c r="J441" s="127" t="s">
        <v>340</v>
      </c>
    </row>
    <row r="442" spans="1:10" s="127" customFormat="1" ht="23.25" hidden="1" x14ac:dyDescent="0.25">
      <c r="A442" s="130"/>
      <c r="B442" s="133"/>
      <c r="E442" s="127" t="s">
        <v>241</v>
      </c>
      <c r="F442" s="144">
        <v>90000</v>
      </c>
      <c r="G442" s="132">
        <v>0</v>
      </c>
      <c r="H442" s="132">
        <v>0</v>
      </c>
      <c r="I442" s="132">
        <f t="shared" ref="I442" si="128">F442+G442-H442</f>
        <v>90000</v>
      </c>
      <c r="J442" s="127" t="s">
        <v>340</v>
      </c>
    </row>
    <row r="443" spans="1:10" s="127" customFormat="1" ht="23.25" hidden="1" x14ac:dyDescent="0.25">
      <c r="A443" s="130"/>
      <c r="B443" s="133"/>
      <c r="F443" s="144"/>
      <c r="G443" s="132"/>
      <c r="H443" s="132"/>
      <c r="I443" s="132"/>
      <c r="J443" s="127" t="s">
        <v>340</v>
      </c>
    </row>
    <row r="444" spans="1:10" s="127" customFormat="1" ht="46.5" hidden="1" x14ac:dyDescent="0.25">
      <c r="A444" s="130"/>
      <c r="B444" s="133" t="s">
        <v>20</v>
      </c>
      <c r="D444" s="127" t="s">
        <v>21</v>
      </c>
      <c r="E444" s="127" t="s">
        <v>239</v>
      </c>
      <c r="F444" s="144">
        <v>0</v>
      </c>
      <c r="G444" s="132">
        <v>0</v>
      </c>
      <c r="H444" s="132">
        <v>0</v>
      </c>
      <c r="I444" s="132">
        <f>F444+G444-H444</f>
        <v>0</v>
      </c>
      <c r="J444" s="127" t="s">
        <v>340</v>
      </c>
    </row>
    <row r="445" spans="1:10" s="127" customFormat="1" ht="23.25" hidden="1" x14ac:dyDescent="0.25">
      <c r="A445" s="130"/>
      <c r="B445" s="133"/>
      <c r="E445" s="127" t="s">
        <v>240</v>
      </c>
      <c r="F445" s="144">
        <v>0</v>
      </c>
      <c r="G445" s="132">
        <v>0</v>
      </c>
      <c r="H445" s="132">
        <v>0</v>
      </c>
      <c r="I445" s="132">
        <f>F445+G445-H445</f>
        <v>0</v>
      </c>
      <c r="J445" s="127" t="s">
        <v>340</v>
      </c>
    </row>
    <row r="446" spans="1:10" s="127" customFormat="1" ht="23.25" hidden="1" x14ac:dyDescent="0.25">
      <c r="A446" s="130"/>
      <c r="B446" s="133"/>
      <c r="E446" s="127" t="s">
        <v>241</v>
      </c>
      <c r="F446" s="144">
        <f>SUM(F444:F445)</f>
        <v>0</v>
      </c>
      <c r="G446" s="132">
        <v>0</v>
      </c>
      <c r="H446" s="132">
        <v>0</v>
      </c>
      <c r="I446" s="132">
        <f t="shared" ref="I446" si="129">F446+G446-H446</f>
        <v>0</v>
      </c>
      <c r="J446" s="127" t="s">
        <v>340</v>
      </c>
    </row>
    <row r="447" spans="1:10" s="127" customFormat="1" ht="23.25" hidden="1" x14ac:dyDescent="0.25">
      <c r="A447" s="130"/>
      <c r="B447" s="133"/>
      <c r="F447" s="144"/>
      <c r="G447" s="132"/>
      <c r="H447" s="132"/>
      <c r="I447" s="132"/>
      <c r="J447" s="127" t="s">
        <v>340</v>
      </c>
    </row>
    <row r="448" spans="1:10" s="127" customFormat="1" ht="46.5" hidden="1" x14ac:dyDescent="0.25">
      <c r="A448" s="157"/>
      <c r="B448" s="158" t="s">
        <v>13</v>
      </c>
      <c r="C448" s="159" t="s">
        <v>15</v>
      </c>
      <c r="D448" s="159" t="s">
        <v>90</v>
      </c>
      <c r="E448" s="159" t="s">
        <v>239</v>
      </c>
      <c r="F448" s="160">
        <f>F444+F440+F436</f>
        <v>86526.260000000009</v>
      </c>
      <c r="G448" s="160">
        <f>G444+G440+G436</f>
        <v>0</v>
      </c>
      <c r="H448" s="160">
        <f>H444+H440+H436</f>
        <v>0</v>
      </c>
      <c r="I448" s="160">
        <f>I444+I440+I436</f>
        <v>86526.260000000009</v>
      </c>
      <c r="J448" s="127" t="s">
        <v>340</v>
      </c>
    </row>
    <row r="449" spans="1:10" s="127" customFormat="1" ht="23.25" hidden="1" x14ac:dyDescent="0.25">
      <c r="A449" s="157"/>
      <c r="B449" s="158"/>
      <c r="C449" s="159"/>
      <c r="D449" s="159"/>
      <c r="E449" s="159" t="s">
        <v>240</v>
      </c>
      <c r="F449" s="160">
        <f t="shared" ref="F449:I449" si="130">F445+F441+F437</f>
        <v>1954883.7500000002</v>
      </c>
      <c r="G449" s="160">
        <f t="shared" si="130"/>
        <v>0</v>
      </c>
      <c r="H449" s="160">
        <f t="shared" si="130"/>
        <v>0</v>
      </c>
      <c r="I449" s="160">
        <f t="shared" si="130"/>
        <v>1954883.7500000002</v>
      </c>
      <c r="J449" s="127" t="s">
        <v>340</v>
      </c>
    </row>
    <row r="450" spans="1:10" s="127" customFormat="1" ht="23.25" hidden="1" x14ac:dyDescent="0.25">
      <c r="A450" s="157"/>
      <c r="B450" s="158"/>
      <c r="C450" s="159"/>
      <c r="D450" s="159"/>
      <c r="E450" s="159" t="s">
        <v>241</v>
      </c>
      <c r="F450" s="160">
        <f t="shared" ref="F450:I450" si="131">F446+F442+F438</f>
        <v>2041410.0100000002</v>
      </c>
      <c r="G450" s="160">
        <f t="shared" si="131"/>
        <v>0</v>
      </c>
      <c r="H450" s="160">
        <f t="shared" si="131"/>
        <v>0</v>
      </c>
      <c r="I450" s="160">
        <f t="shared" si="131"/>
        <v>2041410.0100000002</v>
      </c>
      <c r="J450" s="127" t="s">
        <v>340</v>
      </c>
    </row>
    <row r="451" spans="1:10" s="127" customFormat="1" ht="23.25" hidden="1" x14ac:dyDescent="0.25">
      <c r="A451" s="130"/>
      <c r="B451" s="145"/>
      <c r="F451" s="144"/>
      <c r="G451" s="132"/>
      <c r="H451" s="132"/>
      <c r="I451" s="132"/>
      <c r="J451" s="127" t="s">
        <v>340</v>
      </c>
    </row>
    <row r="452" spans="1:10" s="70" customFormat="1" ht="30" hidden="1" x14ac:dyDescent="0.25">
      <c r="A452" s="79" t="s">
        <v>91</v>
      </c>
      <c r="B452" s="81" t="s">
        <v>7</v>
      </c>
      <c r="C452" s="81" t="s">
        <v>18</v>
      </c>
      <c r="D452" s="81" t="s">
        <v>259</v>
      </c>
      <c r="E452" s="82"/>
      <c r="F452" s="83"/>
      <c r="G452" s="84"/>
      <c r="H452" s="84"/>
      <c r="I452" s="84"/>
      <c r="J452" s="70" t="s">
        <v>341</v>
      </c>
    </row>
    <row r="453" spans="1:10" s="70" customFormat="1" ht="15" hidden="1" x14ac:dyDescent="0.25">
      <c r="A453" s="68"/>
      <c r="B453" s="69" t="s">
        <v>9</v>
      </c>
      <c r="D453" s="70" t="s">
        <v>10</v>
      </c>
      <c r="E453" s="71" t="s">
        <v>239</v>
      </c>
      <c r="F453" s="66">
        <v>0</v>
      </c>
      <c r="G453" s="67">
        <v>0</v>
      </c>
      <c r="H453" s="67">
        <v>0</v>
      </c>
      <c r="I453" s="67">
        <f>F453+G453-H453</f>
        <v>0</v>
      </c>
      <c r="J453" s="70" t="s">
        <v>341</v>
      </c>
    </row>
    <row r="454" spans="1:10" s="70" customFormat="1" ht="15" hidden="1" x14ac:dyDescent="0.25">
      <c r="A454" s="68"/>
      <c r="B454" s="69"/>
      <c r="E454" s="71" t="s">
        <v>240</v>
      </c>
      <c r="F454" s="66">
        <v>0</v>
      </c>
      <c r="G454" s="67">
        <v>0</v>
      </c>
      <c r="H454" s="67">
        <v>0</v>
      </c>
      <c r="I454" s="67">
        <f>F454+G454-H454</f>
        <v>0</v>
      </c>
      <c r="J454" s="70" t="s">
        <v>341</v>
      </c>
    </row>
    <row r="455" spans="1:10" s="70" customFormat="1" ht="15" hidden="1" x14ac:dyDescent="0.25">
      <c r="A455" s="68"/>
      <c r="B455" s="69"/>
      <c r="E455" s="71" t="s">
        <v>241</v>
      </c>
      <c r="F455" s="66">
        <f>SUM(F453:F454)</f>
        <v>0</v>
      </c>
      <c r="G455" s="67">
        <v>0</v>
      </c>
      <c r="H455" s="67">
        <v>0</v>
      </c>
      <c r="I455" s="67">
        <f t="shared" ref="I455" si="132">F455+G455-H455</f>
        <v>0</v>
      </c>
      <c r="J455" s="70" t="s">
        <v>341</v>
      </c>
    </row>
    <row r="456" spans="1:10" s="70" customFormat="1" ht="15" hidden="1" x14ac:dyDescent="0.25">
      <c r="A456" s="68"/>
      <c r="B456" s="69"/>
      <c r="E456" s="71"/>
      <c r="F456" s="66"/>
      <c r="G456" s="67"/>
      <c r="H456" s="67"/>
      <c r="I456" s="67"/>
      <c r="J456" s="70" t="s">
        <v>341</v>
      </c>
    </row>
    <row r="457" spans="1:10" s="70" customFormat="1" ht="15" hidden="1" x14ac:dyDescent="0.25">
      <c r="A457" s="68"/>
      <c r="B457" s="69" t="s">
        <v>11</v>
      </c>
      <c r="D457" s="70" t="s">
        <v>12</v>
      </c>
      <c r="E457" s="71" t="s">
        <v>239</v>
      </c>
      <c r="F457" s="66">
        <v>0</v>
      </c>
      <c r="G457" s="67">
        <v>0</v>
      </c>
      <c r="H457" s="67">
        <v>0</v>
      </c>
      <c r="I457" s="67">
        <f>F457+G457-H457</f>
        <v>0</v>
      </c>
      <c r="J457" s="70" t="s">
        <v>341</v>
      </c>
    </row>
    <row r="458" spans="1:10" s="70" customFormat="1" ht="15" hidden="1" x14ac:dyDescent="0.25">
      <c r="A458" s="68"/>
      <c r="B458" s="69"/>
      <c r="E458" s="71" t="s">
        <v>240</v>
      </c>
      <c r="F458" s="66">
        <v>0</v>
      </c>
      <c r="G458" s="67">
        <v>0</v>
      </c>
      <c r="H458" s="67">
        <v>0</v>
      </c>
      <c r="I458" s="67">
        <f>F458+G458-H458</f>
        <v>0</v>
      </c>
      <c r="J458" s="70" t="s">
        <v>341</v>
      </c>
    </row>
    <row r="459" spans="1:10" s="70" customFormat="1" ht="15" hidden="1" x14ac:dyDescent="0.25">
      <c r="A459" s="68"/>
      <c r="B459" s="69"/>
      <c r="E459" s="71" t="s">
        <v>241</v>
      </c>
      <c r="F459" s="66">
        <f>SUM(F457:F458)</f>
        <v>0</v>
      </c>
      <c r="G459" s="67">
        <v>0</v>
      </c>
      <c r="H459" s="67">
        <v>0</v>
      </c>
      <c r="I459" s="67">
        <f t="shared" ref="I459" si="133">F459+G459-H459</f>
        <v>0</v>
      </c>
      <c r="J459" s="70" t="s">
        <v>341</v>
      </c>
    </row>
    <row r="460" spans="1:10" s="70" customFormat="1" ht="15" hidden="1" x14ac:dyDescent="0.25">
      <c r="A460" s="68"/>
      <c r="B460" s="69"/>
      <c r="E460" s="71"/>
      <c r="F460" s="66"/>
      <c r="G460" s="67"/>
      <c r="H460" s="67"/>
      <c r="I460" s="67"/>
      <c r="J460" s="70" t="s">
        <v>341</v>
      </c>
    </row>
    <row r="461" spans="1:10" s="70" customFormat="1" ht="15" hidden="1" x14ac:dyDescent="0.25">
      <c r="A461" s="68"/>
      <c r="B461" s="69" t="s">
        <v>20</v>
      </c>
      <c r="D461" s="70" t="s">
        <v>21</v>
      </c>
      <c r="E461" s="71" t="s">
        <v>239</v>
      </c>
      <c r="F461" s="66">
        <v>0</v>
      </c>
      <c r="G461" s="67">
        <v>0</v>
      </c>
      <c r="H461" s="67">
        <v>0</v>
      </c>
      <c r="I461" s="67">
        <f>F461+G461-H461</f>
        <v>0</v>
      </c>
      <c r="J461" s="70" t="s">
        <v>341</v>
      </c>
    </row>
    <row r="462" spans="1:10" s="70" customFormat="1" ht="15" hidden="1" x14ac:dyDescent="0.25">
      <c r="A462" s="68"/>
      <c r="B462" s="69"/>
      <c r="E462" s="71" t="s">
        <v>240</v>
      </c>
      <c r="F462" s="66">
        <v>0</v>
      </c>
      <c r="G462" s="67">
        <v>0</v>
      </c>
      <c r="H462" s="67">
        <v>0</v>
      </c>
      <c r="I462" s="67">
        <f>F462+G462-H462</f>
        <v>0</v>
      </c>
      <c r="J462" s="70" t="s">
        <v>341</v>
      </c>
    </row>
    <row r="463" spans="1:10" s="70" customFormat="1" ht="15" hidden="1" x14ac:dyDescent="0.25">
      <c r="A463" s="68"/>
      <c r="B463" s="69"/>
      <c r="E463" s="71" t="s">
        <v>241</v>
      </c>
      <c r="F463" s="66">
        <f>SUM(F461:F462)</f>
        <v>0</v>
      </c>
      <c r="G463" s="67">
        <v>0</v>
      </c>
      <c r="H463" s="67">
        <v>0</v>
      </c>
      <c r="I463" s="67">
        <f t="shared" ref="I463" si="134">F463+G463-H463</f>
        <v>0</v>
      </c>
      <c r="J463" s="70" t="s">
        <v>341</v>
      </c>
    </row>
    <row r="464" spans="1:10" s="70" customFormat="1" ht="15" hidden="1" x14ac:dyDescent="0.25">
      <c r="A464" s="68"/>
      <c r="B464" s="78"/>
      <c r="E464" s="71"/>
      <c r="F464" s="66"/>
      <c r="G464" s="67"/>
      <c r="H464" s="67"/>
      <c r="I464" s="67"/>
      <c r="J464" s="70" t="s">
        <v>341</v>
      </c>
    </row>
    <row r="465" spans="1:10" s="70" customFormat="1" ht="30" hidden="1" x14ac:dyDescent="0.25">
      <c r="A465" s="72"/>
      <c r="B465" s="73" t="s">
        <v>13</v>
      </c>
      <c r="C465" s="74" t="s">
        <v>18</v>
      </c>
      <c r="D465" s="74" t="s">
        <v>259</v>
      </c>
      <c r="E465" s="75" t="s">
        <v>239</v>
      </c>
      <c r="F465" s="76">
        <f>F461+F457+F453</f>
        <v>0</v>
      </c>
      <c r="G465" s="76">
        <f>G461+G457+G453</f>
        <v>0</v>
      </c>
      <c r="H465" s="76">
        <f>H461+H457+H453</f>
        <v>0</v>
      </c>
      <c r="I465" s="76">
        <f>I461+I457+I453</f>
        <v>0</v>
      </c>
      <c r="J465" s="70" t="s">
        <v>341</v>
      </c>
    </row>
    <row r="466" spans="1:10" s="70" customFormat="1" ht="15" hidden="1" x14ac:dyDescent="0.25">
      <c r="A466" s="72"/>
      <c r="B466" s="73"/>
      <c r="C466" s="74"/>
      <c r="D466" s="74"/>
      <c r="E466" s="75" t="s">
        <v>240</v>
      </c>
      <c r="F466" s="76">
        <f t="shared" ref="F466:I466" si="135">F462+F458+F454</f>
        <v>0</v>
      </c>
      <c r="G466" s="76">
        <f t="shared" si="135"/>
        <v>0</v>
      </c>
      <c r="H466" s="76">
        <f t="shared" si="135"/>
        <v>0</v>
      </c>
      <c r="I466" s="76">
        <f t="shared" si="135"/>
        <v>0</v>
      </c>
      <c r="J466" s="70" t="s">
        <v>341</v>
      </c>
    </row>
    <row r="467" spans="1:10" s="70" customFormat="1" ht="15" hidden="1" x14ac:dyDescent="0.25">
      <c r="A467" s="72"/>
      <c r="B467" s="73"/>
      <c r="C467" s="74"/>
      <c r="D467" s="74"/>
      <c r="E467" s="75" t="s">
        <v>241</v>
      </c>
      <c r="F467" s="76">
        <f t="shared" ref="F467:I467" si="136">F463+F459+F455</f>
        <v>0</v>
      </c>
      <c r="G467" s="76">
        <f t="shared" si="136"/>
        <v>0</v>
      </c>
      <c r="H467" s="76">
        <f t="shared" si="136"/>
        <v>0</v>
      </c>
      <c r="I467" s="76">
        <f t="shared" si="136"/>
        <v>0</v>
      </c>
      <c r="J467" s="70" t="s">
        <v>341</v>
      </c>
    </row>
    <row r="468" spans="1:10" s="70" customFormat="1" ht="15" hidden="1" x14ac:dyDescent="0.25">
      <c r="A468" s="68"/>
      <c r="B468" s="78"/>
      <c r="E468" s="71"/>
      <c r="F468" s="66"/>
      <c r="G468" s="67"/>
      <c r="H468" s="67"/>
      <c r="I468" s="67"/>
      <c r="J468" s="70" t="s">
        <v>341</v>
      </c>
    </row>
    <row r="469" spans="1:10" s="70" customFormat="1" ht="15" hidden="1" x14ac:dyDescent="0.25">
      <c r="A469" s="68"/>
      <c r="B469" s="78"/>
      <c r="E469" s="71"/>
      <c r="F469" s="66"/>
      <c r="G469" s="67"/>
      <c r="H469" s="67"/>
      <c r="I469" s="67"/>
      <c r="J469" s="70" t="s">
        <v>341</v>
      </c>
    </row>
    <row r="470" spans="1:10" s="127" customFormat="1" ht="46.5" hidden="1" x14ac:dyDescent="0.25">
      <c r="A470" s="170" t="s">
        <v>92</v>
      </c>
      <c r="B470" s="171"/>
      <c r="C470" s="172"/>
      <c r="D470" s="172" t="s">
        <v>86</v>
      </c>
      <c r="E470" s="172" t="s">
        <v>239</v>
      </c>
      <c r="F470" s="173">
        <f>F465+F448+F431</f>
        <v>206526.26</v>
      </c>
      <c r="G470" s="173">
        <f t="shared" ref="G470:I470" si="137">G465+G448+G431</f>
        <v>0</v>
      </c>
      <c r="H470" s="173">
        <f t="shared" si="137"/>
        <v>0</v>
      </c>
      <c r="I470" s="173">
        <f t="shared" si="137"/>
        <v>206526.26</v>
      </c>
      <c r="J470" s="127" t="s">
        <v>342</v>
      </c>
    </row>
    <row r="471" spans="1:10" s="127" customFormat="1" ht="23.25" hidden="1" x14ac:dyDescent="0.25">
      <c r="A471" s="174"/>
      <c r="B471" s="175"/>
      <c r="C471" s="176"/>
      <c r="D471" s="176"/>
      <c r="E471" s="176" t="s">
        <v>240</v>
      </c>
      <c r="F471" s="177">
        <f t="shared" ref="F471:I472" si="138">F466+F449+F432</f>
        <v>3284883.75</v>
      </c>
      <c r="G471" s="177">
        <f t="shared" si="138"/>
        <v>0</v>
      </c>
      <c r="H471" s="177">
        <f t="shared" si="138"/>
        <v>0</v>
      </c>
      <c r="I471" s="177">
        <f t="shared" si="138"/>
        <v>3284883.75</v>
      </c>
      <c r="J471" s="127" t="s">
        <v>342</v>
      </c>
    </row>
    <row r="472" spans="1:10" s="127" customFormat="1" ht="23.25" hidden="1" x14ac:dyDescent="0.25">
      <c r="A472" s="174"/>
      <c r="B472" s="175"/>
      <c r="C472" s="176"/>
      <c r="D472" s="176"/>
      <c r="E472" s="176" t="s">
        <v>241</v>
      </c>
      <c r="F472" s="177">
        <f t="shared" si="138"/>
        <v>3491410.0100000002</v>
      </c>
      <c r="G472" s="177">
        <f t="shared" si="138"/>
        <v>0</v>
      </c>
      <c r="H472" s="177">
        <f t="shared" si="138"/>
        <v>0</v>
      </c>
      <c r="I472" s="177">
        <f t="shared" si="138"/>
        <v>3491410.0100000002</v>
      </c>
      <c r="J472" s="127" t="s">
        <v>342</v>
      </c>
    </row>
    <row r="473" spans="1:10" s="127" customFormat="1" ht="24" hidden="1" thickBot="1" x14ac:dyDescent="0.3">
      <c r="A473" s="134"/>
      <c r="B473" s="135"/>
      <c r="C473" s="129"/>
      <c r="D473" s="129"/>
      <c r="E473" s="129"/>
      <c r="F473" s="136"/>
      <c r="G473" s="137"/>
      <c r="H473" s="137"/>
      <c r="I473" s="137"/>
      <c r="J473" s="127" t="s">
        <v>342</v>
      </c>
    </row>
    <row r="474" spans="1:10" s="129" customFormat="1" ht="56.25" hidden="1" customHeight="1" x14ac:dyDescent="0.25">
      <c r="A474" s="148" t="s">
        <v>3</v>
      </c>
      <c r="B474" s="178"/>
      <c r="C474" s="149" t="s">
        <v>30</v>
      </c>
      <c r="D474" s="149" t="s">
        <v>93</v>
      </c>
      <c r="E474" s="149"/>
      <c r="F474" s="179"/>
      <c r="G474" s="151"/>
      <c r="H474" s="151"/>
      <c r="I474" s="151"/>
      <c r="J474" s="129" t="s">
        <v>371</v>
      </c>
    </row>
    <row r="475" spans="1:10" s="127" customFormat="1" ht="24" hidden="1" thickBot="1" x14ac:dyDescent="0.3">
      <c r="A475" s="130"/>
      <c r="B475" s="145"/>
      <c r="F475" s="144"/>
      <c r="G475" s="132"/>
      <c r="H475" s="132"/>
      <c r="I475" s="132"/>
      <c r="J475" s="129" t="s">
        <v>371</v>
      </c>
    </row>
    <row r="476" spans="1:10" s="127" customFormat="1" ht="24" hidden="1" thickBot="1" x14ac:dyDescent="0.3">
      <c r="A476" s="152" t="s">
        <v>94</v>
      </c>
      <c r="B476" s="154" t="s">
        <v>7</v>
      </c>
      <c r="C476" s="154" t="s">
        <v>95</v>
      </c>
      <c r="D476" s="154" t="s">
        <v>96</v>
      </c>
      <c r="E476" s="154"/>
      <c r="F476" s="169"/>
      <c r="G476" s="156"/>
      <c r="H476" s="156"/>
      <c r="I476" s="156"/>
      <c r="J476" s="127" t="s">
        <v>343</v>
      </c>
    </row>
    <row r="477" spans="1:10" s="127" customFormat="1" ht="24" hidden="1" thickBot="1" x14ac:dyDescent="0.3">
      <c r="A477" s="130"/>
      <c r="B477" s="133" t="s">
        <v>9</v>
      </c>
      <c r="D477" s="127" t="s">
        <v>10</v>
      </c>
      <c r="E477" s="127" t="s">
        <v>239</v>
      </c>
      <c r="F477" s="144">
        <v>0</v>
      </c>
      <c r="G477" s="132">
        <v>0</v>
      </c>
      <c r="H477" s="132">
        <v>0</v>
      </c>
      <c r="I477" s="132">
        <f>F477+G477-H477</f>
        <v>0</v>
      </c>
      <c r="J477" s="127" t="s">
        <v>343</v>
      </c>
    </row>
    <row r="478" spans="1:10" s="127" customFormat="1" ht="24" hidden="1" thickBot="1" x14ac:dyDescent="0.3">
      <c r="A478" s="130"/>
      <c r="B478" s="133"/>
      <c r="E478" s="127" t="s">
        <v>240</v>
      </c>
      <c r="F478" s="144">
        <v>0</v>
      </c>
      <c r="G478" s="132">
        <v>0</v>
      </c>
      <c r="H478" s="132">
        <v>0</v>
      </c>
      <c r="I478" s="132">
        <f>F478+G478-H478</f>
        <v>0</v>
      </c>
      <c r="J478" s="127" t="s">
        <v>343</v>
      </c>
    </row>
    <row r="479" spans="1:10" s="127" customFormat="1" ht="24" hidden="1" thickBot="1" x14ac:dyDescent="0.3">
      <c r="A479" s="130"/>
      <c r="B479" s="133"/>
      <c r="E479" s="127" t="s">
        <v>241</v>
      </c>
      <c r="F479" s="144">
        <v>0</v>
      </c>
      <c r="G479" s="132">
        <v>0</v>
      </c>
      <c r="H479" s="132">
        <v>0</v>
      </c>
      <c r="I479" s="132">
        <f t="shared" ref="I479" si="139">F479+G479-H479</f>
        <v>0</v>
      </c>
      <c r="J479" s="127" t="s">
        <v>343</v>
      </c>
    </row>
    <row r="480" spans="1:10" s="127" customFormat="1" ht="24" hidden="1" thickBot="1" x14ac:dyDescent="0.3">
      <c r="A480" s="130"/>
      <c r="B480" s="133"/>
      <c r="F480" s="144"/>
      <c r="G480" s="132"/>
      <c r="H480" s="132"/>
      <c r="I480" s="132"/>
      <c r="J480" s="127" t="s">
        <v>343</v>
      </c>
    </row>
    <row r="481" spans="1:10" s="127" customFormat="1" ht="24" hidden="1" thickBot="1" x14ac:dyDescent="0.3">
      <c r="A481" s="130"/>
      <c r="B481" s="133" t="s">
        <v>11</v>
      </c>
      <c r="D481" s="127" t="s">
        <v>12</v>
      </c>
      <c r="E481" s="127" t="s">
        <v>239</v>
      </c>
      <c r="F481" s="144">
        <v>0</v>
      </c>
      <c r="G481" s="132">
        <v>0</v>
      </c>
      <c r="H481" s="132">
        <v>0</v>
      </c>
      <c r="I481" s="132">
        <f>F481+G481-H481</f>
        <v>0</v>
      </c>
      <c r="J481" s="127" t="s">
        <v>343</v>
      </c>
    </row>
    <row r="482" spans="1:10" s="127" customFormat="1" ht="24" hidden="1" thickBot="1" x14ac:dyDescent="0.3">
      <c r="A482" s="130"/>
      <c r="B482" s="133"/>
      <c r="E482" s="127" t="s">
        <v>240</v>
      </c>
      <c r="F482" s="144">
        <v>0</v>
      </c>
      <c r="G482" s="132">
        <v>0</v>
      </c>
      <c r="H482" s="132">
        <v>0</v>
      </c>
      <c r="I482" s="132">
        <f>F482+G482-H482</f>
        <v>0</v>
      </c>
      <c r="J482" s="127" t="s">
        <v>343</v>
      </c>
    </row>
    <row r="483" spans="1:10" s="127" customFormat="1" ht="24" hidden="1" thickBot="1" x14ac:dyDescent="0.3">
      <c r="A483" s="130"/>
      <c r="B483" s="133"/>
      <c r="E483" s="127" t="s">
        <v>241</v>
      </c>
      <c r="F483" s="144">
        <f>SUM(F481:F482)</f>
        <v>0</v>
      </c>
      <c r="G483" s="132">
        <v>0</v>
      </c>
      <c r="H483" s="132">
        <v>0</v>
      </c>
      <c r="I483" s="132">
        <f t="shared" ref="I483" si="140">F483+G483-H483</f>
        <v>0</v>
      </c>
      <c r="J483" s="127" t="s">
        <v>343</v>
      </c>
    </row>
    <row r="484" spans="1:10" s="127" customFormat="1" ht="24" hidden="1" thickBot="1" x14ac:dyDescent="0.3">
      <c r="A484" s="130"/>
      <c r="B484" s="133"/>
      <c r="F484" s="144"/>
      <c r="G484" s="132"/>
      <c r="H484" s="132"/>
      <c r="I484" s="132"/>
      <c r="J484" s="127" t="s">
        <v>343</v>
      </c>
    </row>
    <row r="485" spans="1:10" s="127" customFormat="1" ht="47.25" hidden="1" thickBot="1" x14ac:dyDescent="0.3">
      <c r="A485" s="130"/>
      <c r="B485" s="133" t="s">
        <v>20</v>
      </c>
      <c r="D485" s="127" t="s">
        <v>21</v>
      </c>
      <c r="E485" s="127" t="s">
        <v>239</v>
      </c>
      <c r="F485" s="144">
        <v>0</v>
      </c>
      <c r="G485" s="132">
        <v>0</v>
      </c>
      <c r="H485" s="132">
        <v>0</v>
      </c>
      <c r="I485" s="132">
        <f>F485+G485-H485</f>
        <v>0</v>
      </c>
      <c r="J485" s="127" t="s">
        <v>343</v>
      </c>
    </row>
    <row r="486" spans="1:10" s="127" customFormat="1" ht="24" hidden="1" thickBot="1" x14ac:dyDescent="0.3">
      <c r="A486" s="130"/>
      <c r="B486" s="133"/>
      <c r="E486" s="127" t="s">
        <v>240</v>
      </c>
      <c r="F486" s="144">
        <v>0</v>
      </c>
      <c r="G486" s="132">
        <v>0</v>
      </c>
      <c r="H486" s="132">
        <v>0</v>
      </c>
      <c r="I486" s="132">
        <f>F486+G486-H486</f>
        <v>0</v>
      </c>
      <c r="J486" s="127" t="s">
        <v>343</v>
      </c>
    </row>
    <row r="487" spans="1:10" s="127" customFormat="1" ht="24" hidden="1" thickBot="1" x14ac:dyDescent="0.3">
      <c r="A487" s="130"/>
      <c r="B487" s="133"/>
      <c r="E487" s="127" t="s">
        <v>241</v>
      </c>
      <c r="F487" s="144">
        <f>SUM(F485:F486)</f>
        <v>0</v>
      </c>
      <c r="G487" s="132">
        <v>0</v>
      </c>
      <c r="H487" s="132">
        <v>0</v>
      </c>
      <c r="I487" s="132">
        <f t="shared" ref="I487" si="141">F487+G487-H487</f>
        <v>0</v>
      </c>
      <c r="J487" s="127" t="s">
        <v>343</v>
      </c>
    </row>
    <row r="488" spans="1:10" s="127" customFormat="1" ht="24" hidden="1" thickBot="1" x14ac:dyDescent="0.3">
      <c r="A488" s="130"/>
      <c r="B488" s="133"/>
      <c r="F488" s="144"/>
      <c r="G488" s="132"/>
      <c r="H488" s="132"/>
      <c r="I488" s="132"/>
      <c r="J488" s="127" t="s">
        <v>343</v>
      </c>
    </row>
    <row r="489" spans="1:10" s="127" customFormat="1" ht="47.25" hidden="1" thickBot="1" x14ac:dyDescent="0.3">
      <c r="A489" s="157"/>
      <c r="B489" s="158" t="s">
        <v>13</v>
      </c>
      <c r="C489" s="159" t="s">
        <v>95</v>
      </c>
      <c r="D489" s="159" t="s">
        <v>96</v>
      </c>
      <c r="E489" s="159" t="s">
        <v>239</v>
      </c>
      <c r="F489" s="160">
        <f>F485+F481+F477</f>
        <v>0</v>
      </c>
      <c r="G489" s="160">
        <f>G485+G481+G477</f>
        <v>0</v>
      </c>
      <c r="H489" s="160">
        <f>H485+H481+H477</f>
        <v>0</v>
      </c>
      <c r="I489" s="160">
        <f>I485+I481+I477</f>
        <v>0</v>
      </c>
      <c r="J489" s="127" t="s">
        <v>343</v>
      </c>
    </row>
    <row r="490" spans="1:10" s="127" customFormat="1" ht="24" hidden="1" thickBot="1" x14ac:dyDescent="0.3">
      <c r="A490" s="157"/>
      <c r="B490" s="158"/>
      <c r="C490" s="159"/>
      <c r="D490" s="159"/>
      <c r="E490" s="159" t="s">
        <v>240</v>
      </c>
      <c r="F490" s="160">
        <f t="shared" ref="F490:I490" si="142">F486+F482+F478</f>
        <v>0</v>
      </c>
      <c r="G490" s="160">
        <f t="shared" si="142"/>
        <v>0</v>
      </c>
      <c r="H490" s="160">
        <f t="shared" si="142"/>
        <v>0</v>
      </c>
      <c r="I490" s="160">
        <f t="shared" si="142"/>
        <v>0</v>
      </c>
      <c r="J490" s="127" t="s">
        <v>343</v>
      </c>
    </row>
    <row r="491" spans="1:10" s="127" customFormat="1" ht="24" hidden="1" thickBot="1" x14ac:dyDescent="0.3">
      <c r="A491" s="157"/>
      <c r="B491" s="158"/>
      <c r="C491" s="159"/>
      <c r="D491" s="159"/>
      <c r="E491" s="159" t="s">
        <v>241</v>
      </c>
      <c r="F491" s="160">
        <f>F487+F483+F479</f>
        <v>0</v>
      </c>
      <c r="G491" s="160">
        <f t="shared" ref="G491:I491" si="143">G487+G483+G479</f>
        <v>0</v>
      </c>
      <c r="H491" s="160">
        <f t="shared" si="143"/>
        <v>0</v>
      </c>
      <c r="I491" s="160">
        <f t="shared" si="143"/>
        <v>0</v>
      </c>
      <c r="J491" s="127" t="s">
        <v>343</v>
      </c>
    </row>
    <row r="492" spans="1:10" s="127" customFormat="1" ht="24" hidden="1" thickBot="1" x14ac:dyDescent="0.3">
      <c r="A492" s="130"/>
      <c r="B492" s="145"/>
      <c r="F492" s="144"/>
      <c r="G492" s="132"/>
      <c r="H492" s="132"/>
      <c r="I492" s="132"/>
      <c r="J492" s="127" t="s">
        <v>343</v>
      </c>
    </row>
    <row r="493" spans="1:10" s="127" customFormat="1" ht="24" hidden="1" thickBot="1" x14ac:dyDescent="0.3">
      <c r="A493" s="152" t="s">
        <v>97</v>
      </c>
      <c r="B493" s="154" t="s">
        <v>7</v>
      </c>
      <c r="C493" s="154" t="s">
        <v>61</v>
      </c>
      <c r="D493" s="154" t="s">
        <v>98</v>
      </c>
      <c r="E493" s="154"/>
      <c r="F493" s="169"/>
      <c r="G493" s="156"/>
      <c r="H493" s="156"/>
      <c r="I493" s="156"/>
      <c r="J493" s="127" t="s">
        <v>344</v>
      </c>
    </row>
    <row r="494" spans="1:10" s="127" customFormat="1" ht="24" hidden="1" thickBot="1" x14ac:dyDescent="0.3">
      <c r="A494" s="130"/>
      <c r="B494" s="133" t="s">
        <v>9</v>
      </c>
      <c r="D494" s="127" t="s">
        <v>10</v>
      </c>
      <c r="E494" s="127" t="s">
        <v>239</v>
      </c>
      <c r="F494" s="144">
        <v>0</v>
      </c>
      <c r="G494" s="132">
        <v>0</v>
      </c>
      <c r="H494" s="132">
        <v>0</v>
      </c>
      <c r="I494" s="132">
        <f>F494+G494-H494</f>
        <v>0</v>
      </c>
      <c r="J494" s="127" t="s">
        <v>344</v>
      </c>
    </row>
    <row r="495" spans="1:10" s="127" customFormat="1" ht="24" hidden="1" thickBot="1" x14ac:dyDescent="0.3">
      <c r="A495" s="130"/>
      <c r="B495" s="133"/>
      <c r="E495" s="127" t="s">
        <v>240</v>
      </c>
      <c r="F495" s="144">
        <v>0</v>
      </c>
      <c r="G495" s="132">
        <v>0</v>
      </c>
      <c r="H495" s="132">
        <v>0</v>
      </c>
      <c r="I495" s="132">
        <f>F495+G495-H495</f>
        <v>0</v>
      </c>
      <c r="J495" s="127" t="s">
        <v>344</v>
      </c>
    </row>
    <row r="496" spans="1:10" s="127" customFormat="1" ht="24" hidden="1" thickBot="1" x14ac:dyDescent="0.3">
      <c r="A496" s="130"/>
      <c r="B496" s="133"/>
      <c r="E496" s="127" t="s">
        <v>241</v>
      </c>
      <c r="F496" s="144">
        <v>0</v>
      </c>
      <c r="G496" s="132">
        <v>0</v>
      </c>
      <c r="H496" s="132">
        <v>0</v>
      </c>
      <c r="I496" s="132">
        <f t="shared" ref="I496" si="144">F496+G496-H496</f>
        <v>0</v>
      </c>
      <c r="J496" s="127" t="s">
        <v>344</v>
      </c>
    </row>
    <row r="497" spans="1:10" s="127" customFormat="1" ht="24" hidden="1" thickBot="1" x14ac:dyDescent="0.3">
      <c r="A497" s="130"/>
      <c r="B497" s="133"/>
      <c r="F497" s="144"/>
      <c r="G497" s="132"/>
      <c r="H497" s="132"/>
      <c r="I497" s="132"/>
      <c r="J497" s="127" t="s">
        <v>344</v>
      </c>
    </row>
    <row r="498" spans="1:10" s="127" customFormat="1" ht="24" hidden="1" thickBot="1" x14ac:dyDescent="0.3">
      <c r="A498" s="130"/>
      <c r="B498" s="133" t="s">
        <v>11</v>
      </c>
      <c r="D498" s="127" t="s">
        <v>12</v>
      </c>
      <c r="E498" s="127" t="s">
        <v>239</v>
      </c>
      <c r="F498" s="144">
        <v>0</v>
      </c>
      <c r="G498" s="132">
        <v>0</v>
      </c>
      <c r="H498" s="132">
        <v>0</v>
      </c>
      <c r="I498" s="132">
        <f>F498+G498-H498</f>
        <v>0</v>
      </c>
      <c r="J498" s="127" t="s">
        <v>344</v>
      </c>
    </row>
    <row r="499" spans="1:10" s="127" customFormat="1" ht="24" hidden="1" thickBot="1" x14ac:dyDescent="0.3">
      <c r="A499" s="130"/>
      <c r="B499" s="133"/>
      <c r="E499" s="127" t="s">
        <v>240</v>
      </c>
      <c r="F499" s="144">
        <v>0</v>
      </c>
      <c r="G499" s="132">
        <v>0</v>
      </c>
      <c r="H499" s="132">
        <v>0</v>
      </c>
      <c r="I499" s="132">
        <f>F499+G499-H499</f>
        <v>0</v>
      </c>
      <c r="J499" s="127" t="s">
        <v>344</v>
      </c>
    </row>
    <row r="500" spans="1:10" s="127" customFormat="1" ht="24" hidden="1" thickBot="1" x14ac:dyDescent="0.3">
      <c r="A500" s="130"/>
      <c r="B500" s="133"/>
      <c r="E500" s="127" t="s">
        <v>241</v>
      </c>
      <c r="F500" s="144">
        <f>SUM(F498:F499)</f>
        <v>0</v>
      </c>
      <c r="G500" s="132">
        <v>0</v>
      </c>
      <c r="H500" s="132">
        <v>0</v>
      </c>
      <c r="I500" s="132">
        <f t="shared" ref="I500" si="145">F500+G500-H500</f>
        <v>0</v>
      </c>
      <c r="J500" s="127" t="s">
        <v>344</v>
      </c>
    </row>
    <row r="501" spans="1:10" s="127" customFormat="1" ht="24" hidden="1" thickBot="1" x14ac:dyDescent="0.3">
      <c r="A501" s="130"/>
      <c r="B501" s="133"/>
      <c r="F501" s="144"/>
      <c r="G501" s="132"/>
      <c r="H501" s="132"/>
      <c r="I501" s="132"/>
      <c r="J501" s="127" t="s">
        <v>344</v>
      </c>
    </row>
    <row r="502" spans="1:10" s="127" customFormat="1" ht="47.25" hidden="1" thickBot="1" x14ac:dyDescent="0.3">
      <c r="A502" s="130"/>
      <c r="B502" s="133" t="s">
        <v>20</v>
      </c>
      <c r="D502" s="127" t="s">
        <v>21</v>
      </c>
      <c r="E502" s="127" t="s">
        <v>239</v>
      </c>
      <c r="F502" s="144">
        <v>0</v>
      </c>
      <c r="G502" s="132">
        <v>0</v>
      </c>
      <c r="H502" s="132">
        <v>0</v>
      </c>
      <c r="I502" s="132">
        <f>F502+G502-H502</f>
        <v>0</v>
      </c>
      <c r="J502" s="127" t="s">
        <v>344</v>
      </c>
    </row>
    <row r="503" spans="1:10" s="127" customFormat="1" ht="24" hidden="1" thickBot="1" x14ac:dyDescent="0.3">
      <c r="A503" s="130"/>
      <c r="B503" s="133"/>
      <c r="E503" s="127" t="s">
        <v>240</v>
      </c>
      <c r="F503" s="144">
        <v>0</v>
      </c>
      <c r="G503" s="132">
        <v>0</v>
      </c>
      <c r="H503" s="132">
        <v>0</v>
      </c>
      <c r="I503" s="132">
        <f>F503+G503-H503</f>
        <v>0</v>
      </c>
      <c r="J503" s="127" t="s">
        <v>344</v>
      </c>
    </row>
    <row r="504" spans="1:10" s="127" customFormat="1" ht="24" hidden="1" thickBot="1" x14ac:dyDescent="0.3">
      <c r="A504" s="130"/>
      <c r="B504" s="133"/>
      <c r="E504" s="127" t="s">
        <v>241</v>
      </c>
      <c r="F504" s="144">
        <f>SUM(F502:F503)</f>
        <v>0</v>
      </c>
      <c r="G504" s="132">
        <v>0</v>
      </c>
      <c r="H504" s="132">
        <v>0</v>
      </c>
      <c r="I504" s="132">
        <f t="shared" ref="I504" si="146">F504+G504-H504</f>
        <v>0</v>
      </c>
      <c r="J504" s="127" t="s">
        <v>344</v>
      </c>
    </row>
    <row r="505" spans="1:10" s="127" customFormat="1" ht="24" hidden="1" thickBot="1" x14ac:dyDescent="0.3">
      <c r="A505" s="130"/>
      <c r="B505" s="133"/>
      <c r="F505" s="144"/>
      <c r="G505" s="132"/>
      <c r="H505" s="132"/>
      <c r="I505" s="132"/>
      <c r="J505" s="127" t="s">
        <v>344</v>
      </c>
    </row>
    <row r="506" spans="1:10" s="127" customFormat="1" ht="47.25" hidden="1" thickBot="1" x14ac:dyDescent="0.3">
      <c r="A506" s="157"/>
      <c r="B506" s="158" t="s">
        <v>13</v>
      </c>
      <c r="C506" s="159" t="s">
        <v>61</v>
      </c>
      <c r="D506" s="159" t="s">
        <v>98</v>
      </c>
      <c r="E506" s="159" t="s">
        <v>239</v>
      </c>
      <c r="F506" s="160">
        <f>F502+F498+F494</f>
        <v>0</v>
      </c>
      <c r="G506" s="160">
        <f>G502+G498+G494</f>
        <v>0</v>
      </c>
      <c r="H506" s="160">
        <f>H502+H498+H494</f>
        <v>0</v>
      </c>
      <c r="I506" s="160">
        <f>I502+I498+I494</f>
        <v>0</v>
      </c>
      <c r="J506" s="127" t="s">
        <v>344</v>
      </c>
    </row>
    <row r="507" spans="1:10" s="127" customFormat="1" ht="24" hidden="1" thickBot="1" x14ac:dyDescent="0.3">
      <c r="A507" s="157"/>
      <c r="B507" s="158"/>
      <c r="C507" s="159"/>
      <c r="D507" s="159"/>
      <c r="E507" s="159" t="s">
        <v>240</v>
      </c>
      <c r="F507" s="160">
        <f t="shared" ref="F507:I507" si="147">F503+F499+F495</f>
        <v>0</v>
      </c>
      <c r="G507" s="160">
        <f t="shared" si="147"/>
        <v>0</v>
      </c>
      <c r="H507" s="160">
        <f t="shared" si="147"/>
        <v>0</v>
      </c>
      <c r="I507" s="160">
        <f t="shared" si="147"/>
        <v>0</v>
      </c>
      <c r="J507" s="127" t="s">
        <v>344</v>
      </c>
    </row>
    <row r="508" spans="1:10" s="127" customFormat="1" ht="24" hidden="1" thickBot="1" x14ac:dyDescent="0.3">
      <c r="A508" s="157"/>
      <c r="B508" s="158"/>
      <c r="C508" s="159"/>
      <c r="D508" s="159"/>
      <c r="E508" s="159" t="s">
        <v>241</v>
      </c>
      <c r="F508" s="160">
        <f t="shared" ref="F508:I508" si="148">F504+F500+F496</f>
        <v>0</v>
      </c>
      <c r="G508" s="160">
        <f t="shared" si="148"/>
        <v>0</v>
      </c>
      <c r="H508" s="160">
        <f t="shared" si="148"/>
        <v>0</v>
      </c>
      <c r="I508" s="160">
        <f t="shared" si="148"/>
        <v>0</v>
      </c>
      <c r="J508" s="127" t="s">
        <v>344</v>
      </c>
    </row>
    <row r="509" spans="1:10" s="127" customFormat="1" ht="24" hidden="1" thickBot="1" x14ac:dyDescent="0.3">
      <c r="A509" s="130"/>
      <c r="B509" s="145"/>
      <c r="F509" s="144"/>
      <c r="G509" s="132"/>
      <c r="H509" s="132"/>
      <c r="I509" s="132"/>
      <c r="J509" s="127" t="s">
        <v>344</v>
      </c>
    </row>
    <row r="510" spans="1:10" s="127" customFormat="1" ht="70.5" hidden="1" thickBot="1" x14ac:dyDescent="0.3">
      <c r="A510" s="152" t="s">
        <v>99</v>
      </c>
      <c r="B510" s="154" t="s">
        <v>7</v>
      </c>
      <c r="C510" s="154" t="s">
        <v>18</v>
      </c>
      <c r="D510" s="154" t="s">
        <v>100</v>
      </c>
      <c r="E510" s="154"/>
      <c r="F510" s="169"/>
      <c r="G510" s="156"/>
      <c r="H510" s="156"/>
      <c r="I510" s="156"/>
      <c r="J510" s="127" t="s">
        <v>345</v>
      </c>
    </row>
    <row r="511" spans="1:10" s="127" customFormat="1" ht="24" hidden="1" thickBot="1" x14ac:dyDescent="0.3">
      <c r="A511" s="130"/>
      <c r="B511" s="133" t="s">
        <v>9</v>
      </c>
      <c r="D511" s="127" t="s">
        <v>10</v>
      </c>
      <c r="E511" s="127" t="s">
        <v>239</v>
      </c>
      <c r="F511" s="144">
        <v>0</v>
      </c>
      <c r="G511" s="132">
        <v>0</v>
      </c>
      <c r="H511" s="132">
        <v>0</v>
      </c>
      <c r="I511" s="132">
        <f>F511+G511-H511</f>
        <v>0</v>
      </c>
      <c r="J511" s="127" t="s">
        <v>345</v>
      </c>
    </row>
    <row r="512" spans="1:10" s="127" customFormat="1" ht="24" hidden="1" thickBot="1" x14ac:dyDescent="0.3">
      <c r="A512" s="130"/>
      <c r="B512" s="133"/>
      <c r="E512" s="127" t="s">
        <v>240</v>
      </c>
      <c r="F512" s="144">
        <v>0</v>
      </c>
      <c r="G512" s="132">
        <v>0</v>
      </c>
      <c r="H512" s="132">
        <v>0</v>
      </c>
      <c r="I512" s="132">
        <f>F512+G512-H512</f>
        <v>0</v>
      </c>
      <c r="J512" s="127" t="s">
        <v>345</v>
      </c>
    </row>
    <row r="513" spans="1:10" s="127" customFormat="1" ht="24" hidden="1" thickBot="1" x14ac:dyDescent="0.3">
      <c r="A513" s="130"/>
      <c r="B513" s="133"/>
      <c r="E513" s="127" t="s">
        <v>241</v>
      </c>
      <c r="F513" s="144">
        <f>SUM(F511:F512)</f>
        <v>0</v>
      </c>
      <c r="G513" s="132">
        <v>0</v>
      </c>
      <c r="H513" s="132">
        <v>0</v>
      </c>
      <c r="I513" s="132">
        <f t="shared" ref="I513" si="149">F513+G513-H513</f>
        <v>0</v>
      </c>
      <c r="J513" s="127" t="s">
        <v>345</v>
      </c>
    </row>
    <row r="514" spans="1:10" s="127" customFormat="1" ht="24" hidden="1" thickBot="1" x14ac:dyDescent="0.3">
      <c r="A514" s="130"/>
      <c r="B514" s="133"/>
      <c r="F514" s="144"/>
      <c r="G514" s="132"/>
      <c r="H514" s="132"/>
      <c r="I514" s="132"/>
      <c r="J514" s="127" t="s">
        <v>345</v>
      </c>
    </row>
    <row r="515" spans="1:10" s="127" customFormat="1" ht="24" hidden="1" thickBot="1" x14ac:dyDescent="0.3">
      <c r="A515" s="130"/>
      <c r="B515" s="133" t="s">
        <v>11</v>
      </c>
      <c r="D515" s="127" t="s">
        <v>12</v>
      </c>
      <c r="E515" s="127" t="s">
        <v>239</v>
      </c>
      <c r="F515" s="144">
        <v>0</v>
      </c>
      <c r="G515" s="132">
        <v>0</v>
      </c>
      <c r="H515" s="132">
        <v>0</v>
      </c>
      <c r="I515" s="132">
        <f>F515+G515-H515</f>
        <v>0</v>
      </c>
      <c r="J515" s="127" t="s">
        <v>345</v>
      </c>
    </row>
    <row r="516" spans="1:10" s="127" customFormat="1" ht="24" hidden="1" thickBot="1" x14ac:dyDescent="0.3">
      <c r="A516" s="130"/>
      <c r="B516" s="133"/>
      <c r="E516" s="127" t="s">
        <v>240</v>
      </c>
      <c r="F516" s="144">
        <v>0</v>
      </c>
      <c r="G516" s="132">
        <v>0</v>
      </c>
      <c r="H516" s="132">
        <v>0</v>
      </c>
      <c r="I516" s="132">
        <f>F516+G516-H516</f>
        <v>0</v>
      </c>
      <c r="J516" s="127" t="s">
        <v>345</v>
      </c>
    </row>
    <row r="517" spans="1:10" s="127" customFormat="1" ht="24" hidden="1" thickBot="1" x14ac:dyDescent="0.3">
      <c r="A517" s="130"/>
      <c r="B517" s="133"/>
      <c r="E517" s="127" t="s">
        <v>241</v>
      </c>
      <c r="F517" s="144">
        <f>SUM(F515:F516)</f>
        <v>0</v>
      </c>
      <c r="G517" s="132">
        <v>0</v>
      </c>
      <c r="H517" s="132">
        <v>0</v>
      </c>
      <c r="I517" s="132">
        <f t="shared" ref="I517" si="150">F517+G517-H517</f>
        <v>0</v>
      </c>
      <c r="J517" s="127" t="s">
        <v>345</v>
      </c>
    </row>
    <row r="518" spans="1:10" s="127" customFormat="1" ht="24" hidden="1" thickBot="1" x14ac:dyDescent="0.3">
      <c r="A518" s="130"/>
      <c r="B518" s="133"/>
      <c r="F518" s="144"/>
      <c r="G518" s="132"/>
      <c r="H518" s="132"/>
      <c r="I518" s="132"/>
      <c r="J518" s="127" t="s">
        <v>345</v>
      </c>
    </row>
    <row r="519" spans="1:10" s="127" customFormat="1" ht="47.25" hidden="1" thickBot="1" x14ac:dyDescent="0.3">
      <c r="A519" s="130"/>
      <c r="B519" s="133" t="s">
        <v>20</v>
      </c>
      <c r="D519" s="127" t="s">
        <v>21</v>
      </c>
      <c r="E519" s="127" t="s">
        <v>239</v>
      </c>
      <c r="F519" s="144">
        <v>0</v>
      </c>
      <c r="G519" s="132">
        <v>0</v>
      </c>
      <c r="H519" s="132">
        <v>0</v>
      </c>
      <c r="I519" s="132">
        <f>F519+G519-H519</f>
        <v>0</v>
      </c>
      <c r="J519" s="127" t="s">
        <v>345</v>
      </c>
    </row>
    <row r="520" spans="1:10" s="127" customFormat="1" ht="24" hidden="1" thickBot="1" x14ac:dyDescent="0.3">
      <c r="A520" s="130"/>
      <c r="B520" s="145"/>
      <c r="E520" s="127" t="s">
        <v>240</v>
      </c>
      <c r="F520" s="144">
        <v>0</v>
      </c>
      <c r="G520" s="132">
        <v>0</v>
      </c>
      <c r="H520" s="132">
        <v>0</v>
      </c>
      <c r="I520" s="132">
        <f>F520+G520-H520</f>
        <v>0</v>
      </c>
      <c r="J520" s="127" t="s">
        <v>345</v>
      </c>
    </row>
    <row r="521" spans="1:10" s="127" customFormat="1" ht="24" hidden="1" thickBot="1" x14ac:dyDescent="0.3">
      <c r="A521" s="130"/>
      <c r="B521" s="145"/>
      <c r="E521" s="127" t="s">
        <v>241</v>
      </c>
      <c r="F521" s="144">
        <f>SUM(F519:F520)</f>
        <v>0</v>
      </c>
      <c r="G521" s="132">
        <v>0</v>
      </c>
      <c r="H521" s="132">
        <v>0</v>
      </c>
      <c r="I521" s="132">
        <f t="shared" ref="I521" si="151">F521+G521-H521</f>
        <v>0</v>
      </c>
      <c r="J521" s="127" t="s">
        <v>345</v>
      </c>
    </row>
    <row r="522" spans="1:10" s="127" customFormat="1" ht="24" hidden="1" thickBot="1" x14ac:dyDescent="0.3">
      <c r="A522" s="130"/>
      <c r="B522" s="145"/>
      <c r="F522" s="144"/>
      <c r="G522" s="132"/>
      <c r="H522" s="132"/>
      <c r="I522" s="132"/>
      <c r="J522" s="127" t="s">
        <v>345</v>
      </c>
    </row>
    <row r="523" spans="1:10" s="127" customFormat="1" ht="70.5" hidden="1" thickBot="1" x14ac:dyDescent="0.3">
      <c r="A523" s="157"/>
      <c r="B523" s="158" t="s">
        <v>13</v>
      </c>
      <c r="C523" s="159" t="s">
        <v>18</v>
      </c>
      <c r="D523" s="159" t="s">
        <v>100</v>
      </c>
      <c r="E523" s="159" t="s">
        <v>239</v>
      </c>
      <c r="F523" s="160">
        <f>F519+F515+F511</f>
        <v>0</v>
      </c>
      <c r="G523" s="160">
        <f>G519+G515+G511</f>
        <v>0</v>
      </c>
      <c r="H523" s="160">
        <f>H519+H515+H511</f>
        <v>0</v>
      </c>
      <c r="I523" s="160">
        <f>I519+I515+I511</f>
        <v>0</v>
      </c>
      <c r="J523" s="127" t="s">
        <v>345</v>
      </c>
    </row>
    <row r="524" spans="1:10" s="127" customFormat="1" ht="24" hidden="1" thickBot="1" x14ac:dyDescent="0.3">
      <c r="A524" s="157"/>
      <c r="B524" s="158"/>
      <c r="C524" s="159"/>
      <c r="D524" s="159"/>
      <c r="E524" s="159" t="s">
        <v>240</v>
      </c>
      <c r="F524" s="160">
        <f t="shared" ref="F524:I524" si="152">F520+F516+F512</f>
        <v>0</v>
      </c>
      <c r="G524" s="160">
        <f t="shared" si="152"/>
        <v>0</v>
      </c>
      <c r="H524" s="160">
        <f t="shared" si="152"/>
        <v>0</v>
      </c>
      <c r="I524" s="160">
        <f t="shared" si="152"/>
        <v>0</v>
      </c>
      <c r="J524" s="127" t="s">
        <v>345</v>
      </c>
    </row>
    <row r="525" spans="1:10" s="127" customFormat="1" ht="24" hidden="1" thickBot="1" x14ac:dyDescent="0.3">
      <c r="A525" s="157"/>
      <c r="B525" s="158"/>
      <c r="C525" s="159"/>
      <c r="D525" s="159"/>
      <c r="E525" s="159" t="s">
        <v>241</v>
      </c>
      <c r="F525" s="160">
        <f t="shared" ref="F525:I525" si="153">F521+F517+F513</f>
        <v>0</v>
      </c>
      <c r="G525" s="160">
        <f t="shared" si="153"/>
        <v>0</v>
      </c>
      <c r="H525" s="160">
        <f t="shared" si="153"/>
        <v>0</v>
      </c>
      <c r="I525" s="160">
        <f t="shared" si="153"/>
        <v>0</v>
      </c>
      <c r="J525" s="127" t="s">
        <v>345</v>
      </c>
    </row>
    <row r="526" spans="1:10" s="127" customFormat="1" ht="24" hidden="1" thickBot="1" x14ac:dyDescent="0.3">
      <c r="A526" s="130"/>
      <c r="B526" s="145"/>
      <c r="F526" s="144"/>
      <c r="G526" s="132"/>
      <c r="H526" s="132"/>
      <c r="I526" s="132"/>
      <c r="J526" s="127" t="s">
        <v>345</v>
      </c>
    </row>
    <row r="527" spans="1:10" s="127" customFormat="1" ht="24" hidden="1" thickBot="1" x14ac:dyDescent="0.3">
      <c r="A527" s="170" t="s">
        <v>101</v>
      </c>
      <c r="B527" s="172"/>
      <c r="C527" s="172"/>
      <c r="D527" s="172" t="s">
        <v>93</v>
      </c>
      <c r="E527" s="172" t="s">
        <v>239</v>
      </c>
      <c r="F527" s="173">
        <f>F523+F506+F489</f>
        <v>0</v>
      </c>
      <c r="G527" s="173">
        <f t="shared" ref="G527:I527" si="154">G523+G506+G489</f>
        <v>0</v>
      </c>
      <c r="H527" s="173">
        <f t="shared" si="154"/>
        <v>0</v>
      </c>
      <c r="I527" s="173">
        <f t="shared" si="154"/>
        <v>0</v>
      </c>
      <c r="J527" s="127" t="s">
        <v>346</v>
      </c>
    </row>
    <row r="528" spans="1:10" s="127" customFormat="1" ht="24" hidden="1" thickBot="1" x14ac:dyDescent="0.3">
      <c r="A528" s="174"/>
      <c r="B528" s="175"/>
      <c r="C528" s="176"/>
      <c r="D528" s="176"/>
      <c r="E528" s="176" t="s">
        <v>240</v>
      </c>
      <c r="F528" s="177">
        <f t="shared" ref="F528:I529" si="155">F524+F507+F490</f>
        <v>0</v>
      </c>
      <c r="G528" s="177">
        <f t="shared" si="155"/>
        <v>0</v>
      </c>
      <c r="H528" s="177">
        <f t="shared" si="155"/>
        <v>0</v>
      </c>
      <c r="I528" s="177">
        <f t="shared" si="155"/>
        <v>0</v>
      </c>
      <c r="J528" s="127" t="s">
        <v>346</v>
      </c>
    </row>
    <row r="529" spans="1:10" s="127" customFormat="1" ht="24" hidden="1" thickBot="1" x14ac:dyDescent="0.3">
      <c r="A529" s="174"/>
      <c r="B529" s="175"/>
      <c r="C529" s="176"/>
      <c r="D529" s="176"/>
      <c r="E529" s="176" t="s">
        <v>241</v>
      </c>
      <c r="F529" s="177">
        <f t="shared" si="155"/>
        <v>0</v>
      </c>
      <c r="G529" s="177">
        <f t="shared" si="155"/>
        <v>0</v>
      </c>
      <c r="H529" s="177">
        <f t="shared" si="155"/>
        <v>0</v>
      </c>
      <c r="I529" s="177">
        <f t="shared" si="155"/>
        <v>0</v>
      </c>
      <c r="J529" s="127" t="s">
        <v>346</v>
      </c>
    </row>
    <row r="530" spans="1:10" s="127" customFormat="1" ht="24" hidden="1" thickBot="1" x14ac:dyDescent="0.3">
      <c r="A530" s="134"/>
      <c r="B530" s="135"/>
      <c r="C530" s="129"/>
      <c r="D530" s="129"/>
      <c r="E530" s="129"/>
      <c r="F530" s="136"/>
      <c r="G530" s="137"/>
      <c r="H530" s="137"/>
      <c r="I530" s="137"/>
      <c r="J530" s="127" t="s">
        <v>346</v>
      </c>
    </row>
    <row r="531" spans="1:10" s="129" customFormat="1" ht="32.25" hidden="1" customHeight="1" x14ac:dyDescent="0.25">
      <c r="A531" s="148" t="s">
        <v>3</v>
      </c>
      <c r="B531" s="178"/>
      <c r="C531" s="149" t="s">
        <v>33</v>
      </c>
      <c r="D531" s="149" t="s">
        <v>102</v>
      </c>
      <c r="E531" s="149"/>
      <c r="F531" s="179"/>
      <c r="G531" s="151"/>
      <c r="H531" s="151"/>
      <c r="I531" s="151"/>
      <c r="J531" s="129" t="s">
        <v>370</v>
      </c>
    </row>
    <row r="532" spans="1:10" s="127" customFormat="1" ht="24" hidden="1" thickBot="1" x14ac:dyDescent="0.3">
      <c r="A532" s="130"/>
      <c r="B532" s="145"/>
      <c r="F532" s="144"/>
      <c r="G532" s="132"/>
      <c r="H532" s="132"/>
      <c r="I532" s="132"/>
      <c r="J532" s="129" t="s">
        <v>370</v>
      </c>
    </row>
    <row r="533" spans="1:10" s="70" customFormat="1" ht="15.75" hidden="1" thickBot="1" x14ac:dyDescent="0.3">
      <c r="A533" s="79" t="s">
        <v>103</v>
      </c>
      <c r="B533" s="81" t="s">
        <v>7</v>
      </c>
      <c r="C533" s="81" t="s">
        <v>4</v>
      </c>
      <c r="D533" s="81" t="s">
        <v>104</v>
      </c>
      <c r="E533" s="82"/>
      <c r="F533" s="83"/>
      <c r="G533" s="84"/>
      <c r="H533" s="84"/>
      <c r="I533" s="84"/>
      <c r="J533" s="70" t="s">
        <v>347</v>
      </c>
    </row>
    <row r="534" spans="1:10" s="70" customFormat="1" ht="15.75" hidden="1" thickBot="1" x14ac:dyDescent="0.3">
      <c r="A534" s="68"/>
      <c r="B534" s="69" t="s">
        <v>9</v>
      </c>
      <c r="D534" s="70" t="s">
        <v>10</v>
      </c>
      <c r="E534" s="71" t="s">
        <v>239</v>
      </c>
      <c r="F534" s="66">
        <v>0</v>
      </c>
      <c r="G534" s="67">
        <v>0</v>
      </c>
      <c r="H534" s="67">
        <v>0</v>
      </c>
      <c r="I534" s="67">
        <f>F534+G534-H534</f>
        <v>0</v>
      </c>
      <c r="J534" s="70" t="s">
        <v>347</v>
      </c>
    </row>
    <row r="535" spans="1:10" s="70" customFormat="1" ht="15.75" hidden="1" thickBot="1" x14ac:dyDescent="0.3">
      <c r="A535" s="68"/>
      <c r="B535" s="69"/>
      <c r="E535" s="71" t="s">
        <v>240</v>
      </c>
      <c r="F535" s="66">
        <v>0</v>
      </c>
      <c r="G535" s="67">
        <v>0</v>
      </c>
      <c r="H535" s="67">
        <v>0</v>
      </c>
      <c r="I535" s="67">
        <f>F535+G535-H535</f>
        <v>0</v>
      </c>
      <c r="J535" s="70" t="s">
        <v>347</v>
      </c>
    </row>
    <row r="536" spans="1:10" s="70" customFormat="1" ht="15.75" hidden="1" thickBot="1" x14ac:dyDescent="0.3">
      <c r="A536" s="68"/>
      <c r="B536" s="69"/>
      <c r="E536" s="71" t="s">
        <v>241</v>
      </c>
      <c r="F536" s="66">
        <f>SUM(F534:F535)</f>
        <v>0</v>
      </c>
      <c r="G536" s="67">
        <v>0</v>
      </c>
      <c r="H536" s="67">
        <v>0</v>
      </c>
      <c r="I536" s="67">
        <f t="shared" ref="I536" si="156">F536+G536-H536</f>
        <v>0</v>
      </c>
      <c r="J536" s="70" t="s">
        <v>347</v>
      </c>
    </row>
    <row r="537" spans="1:10" s="70" customFormat="1" ht="15.75" hidden="1" thickBot="1" x14ac:dyDescent="0.3">
      <c r="A537" s="68"/>
      <c r="B537" s="69"/>
      <c r="E537" s="71"/>
      <c r="F537" s="66"/>
      <c r="G537" s="67"/>
      <c r="H537" s="67"/>
      <c r="I537" s="67"/>
      <c r="J537" s="70" t="s">
        <v>347</v>
      </c>
    </row>
    <row r="538" spans="1:10" s="70" customFormat="1" ht="15.75" hidden="1" thickBot="1" x14ac:dyDescent="0.3">
      <c r="A538" s="68"/>
      <c r="B538" s="69" t="s">
        <v>11</v>
      </c>
      <c r="D538" s="70" t="s">
        <v>12</v>
      </c>
      <c r="E538" s="71" t="s">
        <v>239</v>
      </c>
      <c r="F538" s="66">
        <v>0</v>
      </c>
      <c r="G538" s="67">
        <v>0</v>
      </c>
      <c r="H538" s="67">
        <v>0</v>
      </c>
      <c r="I538" s="67">
        <f>F538+G538-H538</f>
        <v>0</v>
      </c>
      <c r="J538" s="70" t="s">
        <v>347</v>
      </c>
    </row>
    <row r="539" spans="1:10" s="70" customFormat="1" ht="15.75" hidden="1" thickBot="1" x14ac:dyDescent="0.3">
      <c r="A539" s="68"/>
      <c r="B539" s="69"/>
      <c r="E539" s="71" t="s">
        <v>240</v>
      </c>
      <c r="F539" s="66">
        <v>0</v>
      </c>
      <c r="G539" s="67">
        <v>0</v>
      </c>
      <c r="H539" s="67">
        <v>0</v>
      </c>
      <c r="I539" s="67">
        <f>F539+G539-H539</f>
        <v>0</v>
      </c>
      <c r="J539" s="70" t="s">
        <v>347</v>
      </c>
    </row>
    <row r="540" spans="1:10" s="70" customFormat="1" ht="15.75" hidden="1" thickBot="1" x14ac:dyDescent="0.3">
      <c r="A540" s="68"/>
      <c r="B540" s="69"/>
      <c r="E540" s="71" t="s">
        <v>241</v>
      </c>
      <c r="F540" s="66">
        <f>SUM(F538:F539)</f>
        <v>0</v>
      </c>
      <c r="G540" s="67">
        <v>0</v>
      </c>
      <c r="H540" s="67">
        <v>0</v>
      </c>
      <c r="I540" s="67">
        <f t="shared" ref="I540" si="157">F540+G540-H540</f>
        <v>0</v>
      </c>
      <c r="J540" s="70" t="s">
        <v>347</v>
      </c>
    </row>
    <row r="541" spans="1:10" s="70" customFormat="1" ht="15.75" hidden="1" thickBot="1" x14ac:dyDescent="0.3">
      <c r="A541" s="68"/>
      <c r="B541" s="69"/>
      <c r="E541" s="71"/>
      <c r="F541" s="66"/>
      <c r="G541" s="67"/>
      <c r="H541" s="67"/>
      <c r="I541" s="67"/>
      <c r="J541" s="70" t="s">
        <v>347</v>
      </c>
    </row>
    <row r="542" spans="1:10" s="70" customFormat="1" ht="15.75" hidden="1" thickBot="1" x14ac:dyDescent="0.3">
      <c r="A542" s="68"/>
      <c r="B542" s="69" t="s">
        <v>20</v>
      </c>
      <c r="D542" s="70" t="s">
        <v>21</v>
      </c>
      <c r="E542" s="71" t="s">
        <v>239</v>
      </c>
      <c r="F542" s="66">
        <v>0</v>
      </c>
      <c r="G542" s="67">
        <v>0</v>
      </c>
      <c r="H542" s="67">
        <v>0</v>
      </c>
      <c r="I542" s="67">
        <f>F542+G542-H542</f>
        <v>0</v>
      </c>
      <c r="J542" s="70" t="s">
        <v>347</v>
      </c>
    </row>
    <row r="543" spans="1:10" s="70" customFormat="1" ht="15.75" hidden="1" thickBot="1" x14ac:dyDescent="0.3">
      <c r="A543" s="68"/>
      <c r="B543" s="69"/>
      <c r="E543" s="71" t="s">
        <v>240</v>
      </c>
      <c r="F543" s="66">
        <v>0</v>
      </c>
      <c r="G543" s="67">
        <v>0</v>
      </c>
      <c r="H543" s="67">
        <v>0</v>
      </c>
      <c r="I543" s="67">
        <f>F543+G543-H543</f>
        <v>0</v>
      </c>
      <c r="J543" s="70" t="s">
        <v>347</v>
      </c>
    </row>
    <row r="544" spans="1:10" s="70" customFormat="1" ht="15.75" hidden="1" thickBot="1" x14ac:dyDescent="0.3">
      <c r="A544" s="68"/>
      <c r="B544" s="69"/>
      <c r="E544" s="71" t="s">
        <v>241</v>
      </c>
      <c r="F544" s="66">
        <f>SUM(F542:F543)</f>
        <v>0</v>
      </c>
      <c r="G544" s="67">
        <v>0</v>
      </c>
      <c r="H544" s="67">
        <v>0</v>
      </c>
      <c r="I544" s="67">
        <f t="shared" ref="I544" si="158">F544+G544-H544</f>
        <v>0</v>
      </c>
      <c r="J544" s="70" t="s">
        <v>347</v>
      </c>
    </row>
    <row r="545" spans="1:10" s="70" customFormat="1" ht="15.75" hidden="1" thickBot="1" x14ac:dyDescent="0.3">
      <c r="A545" s="68"/>
      <c r="B545" s="69"/>
      <c r="E545" s="71"/>
      <c r="F545" s="66"/>
      <c r="G545" s="67"/>
      <c r="H545" s="67"/>
      <c r="I545" s="67"/>
      <c r="J545" s="70" t="s">
        <v>347</v>
      </c>
    </row>
    <row r="546" spans="1:10" s="70" customFormat="1" ht="15.75" hidden="1" thickBot="1" x14ac:dyDescent="0.3">
      <c r="A546" s="72"/>
      <c r="B546" s="73" t="s">
        <v>13</v>
      </c>
      <c r="C546" s="74" t="s">
        <v>4</v>
      </c>
      <c r="D546" s="74" t="s">
        <v>104</v>
      </c>
      <c r="E546" s="75" t="s">
        <v>239</v>
      </c>
      <c r="F546" s="76">
        <f>F542+F538+F534</f>
        <v>0</v>
      </c>
      <c r="G546" s="76">
        <f>G542+G538+G534</f>
        <v>0</v>
      </c>
      <c r="H546" s="76">
        <f>H542+H538+H534</f>
        <v>0</v>
      </c>
      <c r="I546" s="76">
        <f>I542+I538+I534</f>
        <v>0</v>
      </c>
      <c r="J546" s="70" t="s">
        <v>347</v>
      </c>
    </row>
    <row r="547" spans="1:10" s="70" customFormat="1" ht="15.75" hidden="1" thickBot="1" x14ac:dyDescent="0.3">
      <c r="A547" s="72"/>
      <c r="B547" s="73"/>
      <c r="C547" s="74"/>
      <c r="D547" s="74"/>
      <c r="E547" s="75" t="s">
        <v>240</v>
      </c>
      <c r="F547" s="76">
        <f t="shared" ref="F547:I547" si="159">F543+F539+F535</f>
        <v>0</v>
      </c>
      <c r="G547" s="76">
        <f t="shared" si="159"/>
        <v>0</v>
      </c>
      <c r="H547" s="76">
        <f t="shared" si="159"/>
        <v>0</v>
      </c>
      <c r="I547" s="76">
        <f t="shared" si="159"/>
        <v>0</v>
      </c>
      <c r="J547" s="70" t="s">
        <v>347</v>
      </c>
    </row>
    <row r="548" spans="1:10" s="70" customFormat="1" ht="15.75" hidden="1" thickBot="1" x14ac:dyDescent="0.3">
      <c r="A548" s="72"/>
      <c r="B548" s="73"/>
      <c r="C548" s="74"/>
      <c r="D548" s="74"/>
      <c r="E548" s="75" t="s">
        <v>241</v>
      </c>
      <c r="F548" s="76">
        <f t="shared" ref="F548:I548" si="160">F544+F540+F536</f>
        <v>0</v>
      </c>
      <c r="G548" s="76">
        <f t="shared" si="160"/>
        <v>0</v>
      </c>
      <c r="H548" s="76">
        <f t="shared" si="160"/>
        <v>0</v>
      </c>
      <c r="I548" s="76">
        <f t="shared" si="160"/>
        <v>0</v>
      </c>
      <c r="J548" s="70" t="s">
        <v>347</v>
      </c>
    </row>
    <row r="549" spans="1:10" s="70" customFormat="1" ht="15.75" hidden="1" thickBot="1" x14ac:dyDescent="0.3">
      <c r="A549" s="68"/>
      <c r="B549" s="78"/>
      <c r="E549" s="71"/>
      <c r="F549" s="66"/>
      <c r="G549" s="67"/>
      <c r="H549" s="67"/>
      <c r="I549" s="67"/>
      <c r="J549" s="70" t="s">
        <v>347</v>
      </c>
    </row>
    <row r="550" spans="1:10" s="127" customFormat="1" ht="47.25" hidden="1" thickBot="1" x14ac:dyDescent="0.3">
      <c r="A550" s="152" t="s">
        <v>105</v>
      </c>
      <c r="B550" s="154" t="s">
        <v>7</v>
      </c>
      <c r="C550" s="154" t="s">
        <v>15</v>
      </c>
      <c r="D550" s="154" t="s">
        <v>260</v>
      </c>
      <c r="E550" s="154"/>
      <c r="F550" s="169"/>
      <c r="G550" s="156"/>
      <c r="H550" s="156"/>
      <c r="I550" s="156"/>
      <c r="J550" s="127" t="s">
        <v>348</v>
      </c>
    </row>
    <row r="551" spans="1:10" s="127" customFormat="1" ht="24" hidden="1" thickBot="1" x14ac:dyDescent="0.3">
      <c r="A551" s="130"/>
      <c r="B551" s="133" t="s">
        <v>9</v>
      </c>
      <c r="D551" s="127" t="s">
        <v>10</v>
      </c>
      <c r="E551" s="127" t="s">
        <v>239</v>
      </c>
      <c r="F551" s="144">
        <v>0</v>
      </c>
      <c r="G551" s="132">
        <v>0</v>
      </c>
      <c r="H551" s="132">
        <v>0</v>
      </c>
      <c r="I551" s="132">
        <f>F551+G551-H551</f>
        <v>0</v>
      </c>
      <c r="J551" s="127" t="s">
        <v>348</v>
      </c>
    </row>
    <row r="552" spans="1:10" s="127" customFormat="1" ht="24" hidden="1" thickBot="1" x14ac:dyDescent="0.3">
      <c r="A552" s="130"/>
      <c r="B552" s="133"/>
      <c r="E552" s="127" t="s">
        <v>240</v>
      </c>
      <c r="F552" s="144">
        <v>0</v>
      </c>
      <c r="G552" s="132">
        <v>0</v>
      </c>
      <c r="H552" s="132">
        <v>0</v>
      </c>
      <c r="I552" s="132">
        <f>F552+G552-H552</f>
        <v>0</v>
      </c>
      <c r="J552" s="127" t="s">
        <v>348</v>
      </c>
    </row>
    <row r="553" spans="1:10" s="127" customFormat="1" ht="24" hidden="1" thickBot="1" x14ac:dyDescent="0.3">
      <c r="A553" s="130"/>
      <c r="B553" s="133"/>
      <c r="E553" s="127" t="s">
        <v>241</v>
      </c>
      <c r="F553" s="144">
        <f>SUM(F551:F552)</f>
        <v>0</v>
      </c>
      <c r="G553" s="132">
        <v>0</v>
      </c>
      <c r="H553" s="132">
        <v>0</v>
      </c>
      <c r="I553" s="132">
        <f t="shared" ref="I553" si="161">F553+G553-H553</f>
        <v>0</v>
      </c>
      <c r="J553" s="127" t="s">
        <v>348</v>
      </c>
    </row>
    <row r="554" spans="1:10" s="127" customFormat="1" ht="24" hidden="1" thickBot="1" x14ac:dyDescent="0.3">
      <c r="A554" s="130"/>
      <c r="B554" s="133"/>
      <c r="F554" s="144"/>
      <c r="G554" s="132"/>
      <c r="H554" s="132"/>
      <c r="I554" s="132"/>
      <c r="J554" s="127" t="s">
        <v>348</v>
      </c>
    </row>
    <row r="555" spans="1:10" s="127" customFormat="1" ht="24" hidden="1" thickBot="1" x14ac:dyDescent="0.3">
      <c r="A555" s="130"/>
      <c r="B555" s="133" t="s">
        <v>11</v>
      </c>
      <c r="D555" s="127" t="s">
        <v>12</v>
      </c>
      <c r="E555" s="127" t="s">
        <v>239</v>
      </c>
      <c r="F555" s="144">
        <v>0</v>
      </c>
      <c r="G555" s="132">
        <v>0</v>
      </c>
      <c r="H555" s="132">
        <v>0</v>
      </c>
      <c r="I555" s="132">
        <f>F555+G555-H555</f>
        <v>0</v>
      </c>
      <c r="J555" s="127" t="s">
        <v>348</v>
      </c>
    </row>
    <row r="556" spans="1:10" s="127" customFormat="1" ht="24" hidden="1" thickBot="1" x14ac:dyDescent="0.3">
      <c r="A556" s="130"/>
      <c r="B556" s="133"/>
      <c r="E556" s="127" t="s">
        <v>240</v>
      </c>
      <c r="F556" s="144">
        <v>0</v>
      </c>
      <c r="G556" s="132">
        <v>0</v>
      </c>
      <c r="H556" s="132">
        <v>0</v>
      </c>
      <c r="I556" s="132">
        <f>F556+G556-H556</f>
        <v>0</v>
      </c>
      <c r="J556" s="127" t="s">
        <v>348</v>
      </c>
    </row>
    <row r="557" spans="1:10" s="127" customFormat="1" ht="24" hidden="1" thickBot="1" x14ac:dyDescent="0.3">
      <c r="A557" s="130"/>
      <c r="B557" s="133"/>
      <c r="E557" s="127" t="s">
        <v>241</v>
      </c>
      <c r="F557" s="144">
        <f>SUM(F555:F556)</f>
        <v>0</v>
      </c>
      <c r="G557" s="132">
        <v>0</v>
      </c>
      <c r="H557" s="132">
        <v>0</v>
      </c>
      <c r="I557" s="132">
        <f t="shared" ref="I557" si="162">F557+G557-H557</f>
        <v>0</v>
      </c>
      <c r="J557" s="127" t="s">
        <v>348</v>
      </c>
    </row>
    <row r="558" spans="1:10" s="127" customFormat="1" ht="24" hidden="1" thickBot="1" x14ac:dyDescent="0.3">
      <c r="A558" s="130"/>
      <c r="B558" s="133"/>
      <c r="F558" s="144"/>
      <c r="G558" s="132"/>
      <c r="H558" s="132"/>
      <c r="I558" s="132"/>
      <c r="J558" s="127" t="s">
        <v>348</v>
      </c>
    </row>
    <row r="559" spans="1:10" s="127" customFormat="1" ht="47.25" hidden="1" thickBot="1" x14ac:dyDescent="0.3">
      <c r="A559" s="130"/>
      <c r="B559" s="133" t="s">
        <v>20</v>
      </c>
      <c r="D559" s="127" t="s">
        <v>21</v>
      </c>
      <c r="E559" s="127" t="s">
        <v>239</v>
      </c>
      <c r="F559" s="144">
        <v>0</v>
      </c>
      <c r="G559" s="132">
        <v>0</v>
      </c>
      <c r="H559" s="132">
        <v>0</v>
      </c>
      <c r="I559" s="132">
        <f>F559+G559-H559</f>
        <v>0</v>
      </c>
      <c r="J559" s="127" t="s">
        <v>348</v>
      </c>
    </row>
    <row r="560" spans="1:10" s="127" customFormat="1" ht="24" hidden="1" thickBot="1" x14ac:dyDescent="0.3">
      <c r="A560" s="130"/>
      <c r="B560" s="133"/>
      <c r="E560" s="127" t="s">
        <v>240</v>
      </c>
      <c r="F560" s="144">
        <v>0</v>
      </c>
      <c r="G560" s="132">
        <v>0</v>
      </c>
      <c r="H560" s="132">
        <v>0</v>
      </c>
      <c r="I560" s="132">
        <f>F560+G560-H560</f>
        <v>0</v>
      </c>
      <c r="J560" s="127" t="s">
        <v>348</v>
      </c>
    </row>
    <row r="561" spans="1:10" s="127" customFormat="1" ht="24" hidden="1" thickBot="1" x14ac:dyDescent="0.3">
      <c r="A561" s="130"/>
      <c r="B561" s="133"/>
      <c r="E561" s="127" t="s">
        <v>241</v>
      </c>
      <c r="F561" s="144">
        <f>SUM(F559:F560)</f>
        <v>0</v>
      </c>
      <c r="G561" s="132">
        <v>0</v>
      </c>
      <c r="H561" s="132">
        <v>0</v>
      </c>
      <c r="I561" s="132">
        <f t="shared" ref="I561" si="163">F561+G561-H561</f>
        <v>0</v>
      </c>
      <c r="J561" s="127" t="s">
        <v>348</v>
      </c>
    </row>
    <row r="562" spans="1:10" s="127" customFormat="1" ht="24" hidden="1" thickBot="1" x14ac:dyDescent="0.3">
      <c r="A562" s="130"/>
      <c r="B562" s="133"/>
      <c r="F562" s="144"/>
      <c r="G562" s="132"/>
      <c r="H562" s="132"/>
      <c r="I562" s="132"/>
      <c r="J562" s="127" t="s">
        <v>348</v>
      </c>
    </row>
    <row r="563" spans="1:10" s="127" customFormat="1" ht="47.25" hidden="1" thickBot="1" x14ac:dyDescent="0.3">
      <c r="A563" s="157"/>
      <c r="B563" s="158" t="s">
        <v>13</v>
      </c>
      <c r="C563" s="159" t="s">
        <v>15</v>
      </c>
      <c r="D563" s="159" t="s">
        <v>106</v>
      </c>
      <c r="E563" s="159" t="s">
        <v>239</v>
      </c>
      <c r="F563" s="160">
        <f>F559+F555+F551</f>
        <v>0</v>
      </c>
      <c r="G563" s="160">
        <f>G559+G555+G551</f>
        <v>0</v>
      </c>
      <c r="H563" s="160">
        <f>H559+H555+H551</f>
        <v>0</v>
      </c>
      <c r="I563" s="160">
        <f>I559+I555+I551</f>
        <v>0</v>
      </c>
      <c r="J563" s="127" t="s">
        <v>348</v>
      </c>
    </row>
    <row r="564" spans="1:10" s="127" customFormat="1" ht="24" hidden="1" thickBot="1" x14ac:dyDescent="0.3">
      <c r="A564" s="157"/>
      <c r="B564" s="158"/>
      <c r="C564" s="159"/>
      <c r="D564" s="159"/>
      <c r="E564" s="159" t="s">
        <v>240</v>
      </c>
      <c r="F564" s="160">
        <f t="shared" ref="F564:I564" si="164">F560+F556+F552</f>
        <v>0</v>
      </c>
      <c r="G564" s="160">
        <f t="shared" si="164"/>
        <v>0</v>
      </c>
      <c r="H564" s="160">
        <f t="shared" si="164"/>
        <v>0</v>
      </c>
      <c r="I564" s="160">
        <f t="shared" si="164"/>
        <v>0</v>
      </c>
      <c r="J564" s="127" t="s">
        <v>348</v>
      </c>
    </row>
    <row r="565" spans="1:10" s="127" customFormat="1" ht="24" hidden="1" thickBot="1" x14ac:dyDescent="0.3">
      <c r="A565" s="157"/>
      <c r="B565" s="158"/>
      <c r="C565" s="159"/>
      <c r="D565" s="159"/>
      <c r="E565" s="159" t="s">
        <v>241</v>
      </c>
      <c r="F565" s="160">
        <f t="shared" ref="F565:I565" si="165">F561+F557+F553</f>
        <v>0</v>
      </c>
      <c r="G565" s="160">
        <f t="shared" si="165"/>
        <v>0</v>
      </c>
      <c r="H565" s="160">
        <f t="shared" si="165"/>
        <v>0</v>
      </c>
      <c r="I565" s="160">
        <f t="shared" si="165"/>
        <v>0</v>
      </c>
      <c r="J565" s="127" t="s">
        <v>348</v>
      </c>
    </row>
    <row r="566" spans="1:10" s="127" customFormat="1" ht="24" hidden="1" thickBot="1" x14ac:dyDescent="0.3">
      <c r="A566" s="130"/>
      <c r="B566" s="145"/>
      <c r="F566" s="144"/>
      <c r="G566" s="132"/>
      <c r="H566" s="132"/>
      <c r="I566" s="132"/>
      <c r="J566" s="127" t="s">
        <v>348</v>
      </c>
    </row>
    <row r="567" spans="1:10" s="127" customFormat="1" ht="24" hidden="1" thickBot="1" x14ac:dyDescent="0.3">
      <c r="A567" s="170" t="s">
        <v>107</v>
      </c>
      <c r="B567" s="171"/>
      <c r="C567" s="172"/>
      <c r="D567" s="172" t="s">
        <v>102</v>
      </c>
      <c r="E567" s="172" t="s">
        <v>239</v>
      </c>
      <c r="F567" s="173">
        <f>F563+F546</f>
        <v>0</v>
      </c>
      <c r="G567" s="173">
        <f t="shared" ref="G567:I567" si="166">G563+G546</f>
        <v>0</v>
      </c>
      <c r="H567" s="173">
        <f t="shared" si="166"/>
        <v>0</v>
      </c>
      <c r="I567" s="173">
        <f t="shared" si="166"/>
        <v>0</v>
      </c>
      <c r="J567" s="127" t="s">
        <v>349</v>
      </c>
    </row>
    <row r="568" spans="1:10" s="127" customFormat="1" ht="24" hidden="1" thickBot="1" x14ac:dyDescent="0.3">
      <c r="A568" s="174"/>
      <c r="B568" s="175"/>
      <c r="C568" s="176"/>
      <c r="D568" s="176"/>
      <c r="E568" s="176" t="s">
        <v>240</v>
      </c>
      <c r="F568" s="177">
        <f t="shared" ref="F568:I569" si="167">F564+F547</f>
        <v>0</v>
      </c>
      <c r="G568" s="177">
        <f t="shared" si="167"/>
        <v>0</v>
      </c>
      <c r="H568" s="177">
        <f t="shared" si="167"/>
        <v>0</v>
      </c>
      <c r="I568" s="177">
        <f t="shared" si="167"/>
        <v>0</v>
      </c>
      <c r="J568" s="127" t="s">
        <v>349</v>
      </c>
    </row>
    <row r="569" spans="1:10" s="127" customFormat="1" ht="24" hidden="1" thickBot="1" x14ac:dyDescent="0.3">
      <c r="A569" s="174"/>
      <c r="B569" s="175"/>
      <c r="C569" s="176"/>
      <c r="D569" s="176"/>
      <c r="E569" s="176" t="s">
        <v>241</v>
      </c>
      <c r="F569" s="177">
        <f t="shared" si="167"/>
        <v>0</v>
      </c>
      <c r="G569" s="177">
        <f t="shared" si="167"/>
        <v>0</v>
      </c>
      <c r="H569" s="177">
        <f t="shared" si="167"/>
        <v>0</v>
      </c>
      <c r="I569" s="177">
        <f t="shared" si="167"/>
        <v>0</v>
      </c>
      <c r="J569" s="127" t="s">
        <v>349</v>
      </c>
    </row>
    <row r="570" spans="1:10" s="127" customFormat="1" ht="24" hidden="1" thickBot="1" x14ac:dyDescent="0.3">
      <c r="A570" s="134"/>
      <c r="B570" s="135"/>
      <c r="C570" s="129"/>
      <c r="D570" s="129"/>
      <c r="E570" s="129"/>
      <c r="F570" s="136"/>
      <c r="G570" s="137"/>
      <c r="H570" s="137"/>
      <c r="I570" s="137"/>
      <c r="J570" s="127" t="s">
        <v>349</v>
      </c>
    </row>
    <row r="571" spans="1:10" s="74" customFormat="1" ht="16.5" hidden="1" thickBot="1" x14ac:dyDescent="0.3">
      <c r="A571" s="90" t="s">
        <v>3</v>
      </c>
      <c r="B571" s="91"/>
      <c r="C571" s="92" t="s">
        <v>36</v>
      </c>
      <c r="D571" s="92" t="s">
        <v>108</v>
      </c>
      <c r="E571" s="93"/>
      <c r="F571" s="94"/>
      <c r="G571" s="95"/>
      <c r="H571" s="95"/>
      <c r="I571" s="95"/>
      <c r="J571" s="74" t="s">
        <v>279</v>
      </c>
    </row>
    <row r="572" spans="1:10" s="70" customFormat="1" ht="15.75" hidden="1" thickBot="1" x14ac:dyDescent="0.3">
      <c r="A572" s="68"/>
      <c r="B572" s="78"/>
      <c r="E572" s="71"/>
      <c r="F572" s="66"/>
      <c r="G572" s="67"/>
      <c r="H572" s="67"/>
      <c r="I572" s="67"/>
      <c r="J572" s="70" t="s">
        <v>279</v>
      </c>
    </row>
    <row r="573" spans="1:10" s="70" customFormat="1" ht="15.75" hidden="1" thickBot="1" x14ac:dyDescent="0.3">
      <c r="A573" s="79" t="s">
        <v>109</v>
      </c>
      <c r="B573" s="81" t="s">
        <v>7</v>
      </c>
      <c r="C573" s="81" t="s">
        <v>4</v>
      </c>
      <c r="D573" s="81" t="s">
        <v>234</v>
      </c>
      <c r="E573" s="82"/>
      <c r="F573" s="83"/>
      <c r="G573" s="84"/>
      <c r="H573" s="84"/>
      <c r="I573" s="84"/>
      <c r="J573" s="70" t="s">
        <v>279</v>
      </c>
    </row>
    <row r="574" spans="1:10" s="70" customFormat="1" ht="15.75" hidden="1" thickBot="1" x14ac:dyDescent="0.3">
      <c r="A574" s="68"/>
      <c r="B574" s="69" t="s">
        <v>9</v>
      </c>
      <c r="D574" s="70" t="s">
        <v>10</v>
      </c>
      <c r="E574" s="71" t="s">
        <v>239</v>
      </c>
      <c r="F574" s="66">
        <v>0</v>
      </c>
      <c r="G574" s="67">
        <v>0</v>
      </c>
      <c r="H574" s="67">
        <v>0</v>
      </c>
      <c r="I574" s="67">
        <f>F574+G574-H574</f>
        <v>0</v>
      </c>
      <c r="J574" s="70" t="s">
        <v>279</v>
      </c>
    </row>
    <row r="575" spans="1:10" s="70" customFormat="1" ht="15.75" hidden="1" thickBot="1" x14ac:dyDescent="0.3">
      <c r="A575" s="68"/>
      <c r="B575" s="69"/>
      <c r="E575" s="71" t="s">
        <v>240</v>
      </c>
      <c r="F575" s="66">
        <v>0</v>
      </c>
      <c r="G575" s="67">
        <v>0</v>
      </c>
      <c r="H575" s="67">
        <v>0</v>
      </c>
      <c r="I575" s="67">
        <f>F575+G575-H575</f>
        <v>0</v>
      </c>
      <c r="J575" s="70" t="s">
        <v>279</v>
      </c>
    </row>
    <row r="576" spans="1:10" s="70" customFormat="1" ht="15.75" hidden="1" thickBot="1" x14ac:dyDescent="0.3">
      <c r="A576" s="68"/>
      <c r="B576" s="69"/>
      <c r="E576" s="71" t="s">
        <v>241</v>
      </c>
      <c r="F576" s="66">
        <f>SUM(F574:F575)</f>
        <v>0</v>
      </c>
      <c r="G576" s="67">
        <v>0</v>
      </c>
      <c r="H576" s="67">
        <v>0</v>
      </c>
      <c r="I576" s="67">
        <f t="shared" ref="I576" si="168">F576+G576-H576</f>
        <v>0</v>
      </c>
      <c r="J576" s="70" t="s">
        <v>279</v>
      </c>
    </row>
    <row r="577" spans="1:10" s="70" customFormat="1" ht="15.75" hidden="1" thickBot="1" x14ac:dyDescent="0.3">
      <c r="A577" s="68"/>
      <c r="B577" s="69"/>
      <c r="E577" s="71"/>
      <c r="F577" s="66"/>
      <c r="G577" s="67"/>
      <c r="H577" s="67"/>
      <c r="I577" s="67"/>
      <c r="J577" s="70" t="s">
        <v>279</v>
      </c>
    </row>
    <row r="578" spans="1:10" s="70" customFormat="1" ht="15.75" hidden="1" thickBot="1" x14ac:dyDescent="0.3">
      <c r="A578" s="68"/>
      <c r="B578" s="69" t="s">
        <v>11</v>
      </c>
      <c r="D578" s="70" t="s">
        <v>12</v>
      </c>
      <c r="E578" s="71" t="s">
        <v>239</v>
      </c>
      <c r="F578" s="66">
        <v>0</v>
      </c>
      <c r="G578" s="67">
        <v>0</v>
      </c>
      <c r="H578" s="67">
        <v>0</v>
      </c>
      <c r="I578" s="67">
        <f>F578+G578-H578</f>
        <v>0</v>
      </c>
      <c r="J578" s="70" t="s">
        <v>279</v>
      </c>
    </row>
    <row r="579" spans="1:10" s="70" customFormat="1" ht="15.75" hidden="1" thickBot="1" x14ac:dyDescent="0.3">
      <c r="A579" s="68"/>
      <c r="B579" s="69"/>
      <c r="E579" s="71" t="s">
        <v>240</v>
      </c>
      <c r="F579" s="66">
        <v>0</v>
      </c>
      <c r="G579" s="67">
        <v>0</v>
      </c>
      <c r="H579" s="67">
        <v>0</v>
      </c>
      <c r="I579" s="67">
        <f>F579+G579-H579</f>
        <v>0</v>
      </c>
      <c r="J579" s="70" t="s">
        <v>279</v>
      </c>
    </row>
    <row r="580" spans="1:10" s="70" customFormat="1" ht="15.75" hidden="1" thickBot="1" x14ac:dyDescent="0.3">
      <c r="A580" s="68"/>
      <c r="B580" s="69"/>
      <c r="E580" s="71" t="s">
        <v>241</v>
      </c>
      <c r="F580" s="66">
        <f>SUM(F578:F579)</f>
        <v>0</v>
      </c>
      <c r="G580" s="67">
        <v>0</v>
      </c>
      <c r="H580" s="67">
        <v>0</v>
      </c>
      <c r="I580" s="67">
        <f t="shared" ref="I580" si="169">F580+G580-H580</f>
        <v>0</v>
      </c>
      <c r="J580" s="70" t="s">
        <v>279</v>
      </c>
    </row>
    <row r="581" spans="1:10" s="70" customFormat="1" ht="15.75" hidden="1" thickBot="1" x14ac:dyDescent="0.3">
      <c r="A581" s="68"/>
      <c r="B581" s="69"/>
      <c r="E581" s="71"/>
      <c r="F581" s="66"/>
      <c r="G581" s="67"/>
      <c r="H581" s="67"/>
      <c r="I581" s="67"/>
      <c r="J581" s="70" t="s">
        <v>279</v>
      </c>
    </row>
    <row r="582" spans="1:10" s="70" customFormat="1" ht="15.75" hidden="1" thickBot="1" x14ac:dyDescent="0.3">
      <c r="A582" s="68"/>
      <c r="B582" s="69" t="s">
        <v>20</v>
      </c>
      <c r="D582" s="70" t="s">
        <v>21</v>
      </c>
      <c r="E582" s="71" t="s">
        <v>239</v>
      </c>
      <c r="F582" s="66">
        <v>0</v>
      </c>
      <c r="G582" s="67">
        <v>0</v>
      </c>
      <c r="H582" s="67">
        <v>0</v>
      </c>
      <c r="I582" s="67">
        <f>F582+G582-H582</f>
        <v>0</v>
      </c>
      <c r="J582" s="70" t="s">
        <v>279</v>
      </c>
    </row>
    <row r="583" spans="1:10" s="70" customFormat="1" ht="15.75" hidden="1" thickBot="1" x14ac:dyDescent="0.3">
      <c r="A583" s="68"/>
      <c r="B583" s="69"/>
      <c r="E583" s="71" t="s">
        <v>240</v>
      </c>
      <c r="F583" s="66">
        <v>0</v>
      </c>
      <c r="G583" s="67">
        <v>0</v>
      </c>
      <c r="H583" s="67">
        <v>0</v>
      </c>
      <c r="I583" s="67">
        <f>F583+G583-H583</f>
        <v>0</v>
      </c>
      <c r="J583" s="70" t="s">
        <v>279</v>
      </c>
    </row>
    <row r="584" spans="1:10" s="70" customFormat="1" ht="15.75" hidden="1" thickBot="1" x14ac:dyDescent="0.3">
      <c r="A584" s="68"/>
      <c r="B584" s="69"/>
      <c r="E584" s="71" t="s">
        <v>241</v>
      </c>
      <c r="F584" s="66">
        <f>SUM(F582:F583)</f>
        <v>0</v>
      </c>
      <c r="G584" s="67">
        <v>0</v>
      </c>
      <c r="H584" s="67">
        <v>0</v>
      </c>
      <c r="I584" s="67">
        <f t="shared" ref="I584" si="170">F584+G584-H584</f>
        <v>0</v>
      </c>
      <c r="J584" s="70" t="s">
        <v>279</v>
      </c>
    </row>
    <row r="585" spans="1:10" s="70" customFormat="1" ht="15.75" hidden="1" thickBot="1" x14ac:dyDescent="0.3">
      <c r="A585" s="68"/>
      <c r="B585" s="69"/>
      <c r="E585" s="71"/>
      <c r="F585" s="66"/>
      <c r="G585" s="67"/>
      <c r="H585" s="67"/>
      <c r="I585" s="67"/>
      <c r="J585" s="70" t="s">
        <v>279</v>
      </c>
    </row>
    <row r="586" spans="1:10" s="70" customFormat="1" ht="15.75" hidden="1" thickBot="1" x14ac:dyDescent="0.3">
      <c r="A586" s="72"/>
      <c r="B586" s="73" t="s">
        <v>13</v>
      </c>
      <c r="C586" s="74" t="s">
        <v>4</v>
      </c>
      <c r="D586" s="74" t="s">
        <v>235</v>
      </c>
      <c r="E586" s="75" t="s">
        <v>239</v>
      </c>
      <c r="F586" s="76">
        <f>F582+F578+F574</f>
        <v>0</v>
      </c>
      <c r="G586" s="76">
        <f>G582+G578+G574</f>
        <v>0</v>
      </c>
      <c r="H586" s="76">
        <f>H582+H578+H574</f>
        <v>0</v>
      </c>
      <c r="I586" s="76">
        <f>I582+I578+I574</f>
        <v>0</v>
      </c>
      <c r="J586" s="70" t="s">
        <v>279</v>
      </c>
    </row>
    <row r="587" spans="1:10" s="70" customFormat="1" ht="15.75" hidden="1" thickBot="1" x14ac:dyDescent="0.3">
      <c r="A587" s="72"/>
      <c r="B587" s="73"/>
      <c r="C587" s="74"/>
      <c r="D587" s="74"/>
      <c r="E587" s="75" t="s">
        <v>240</v>
      </c>
      <c r="F587" s="76">
        <f t="shared" ref="F587:I587" si="171">F583+F579+F575</f>
        <v>0</v>
      </c>
      <c r="G587" s="76">
        <f t="shared" si="171"/>
        <v>0</v>
      </c>
      <c r="H587" s="76">
        <f t="shared" si="171"/>
        <v>0</v>
      </c>
      <c r="I587" s="76">
        <f t="shared" si="171"/>
        <v>0</v>
      </c>
      <c r="J587" s="70" t="s">
        <v>279</v>
      </c>
    </row>
    <row r="588" spans="1:10" s="70" customFormat="1" ht="15.75" hidden="1" thickBot="1" x14ac:dyDescent="0.3">
      <c r="A588" s="72"/>
      <c r="B588" s="73"/>
      <c r="C588" s="74"/>
      <c r="D588" s="74"/>
      <c r="E588" s="75" t="s">
        <v>241</v>
      </c>
      <c r="F588" s="76">
        <f t="shared" ref="F588:I588" si="172">F584+F580+F576</f>
        <v>0</v>
      </c>
      <c r="G588" s="76">
        <f t="shared" si="172"/>
        <v>0</v>
      </c>
      <c r="H588" s="76">
        <f t="shared" si="172"/>
        <v>0</v>
      </c>
      <c r="I588" s="76">
        <f t="shared" si="172"/>
        <v>0</v>
      </c>
      <c r="J588" s="70" t="s">
        <v>279</v>
      </c>
    </row>
    <row r="589" spans="1:10" s="70" customFormat="1" ht="15.75" hidden="1" thickBot="1" x14ac:dyDescent="0.3">
      <c r="A589" s="68"/>
      <c r="B589" s="78"/>
      <c r="E589" s="71"/>
      <c r="F589" s="66"/>
      <c r="G589" s="67"/>
      <c r="H589" s="67"/>
      <c r="I589" s="67"/>
      <c r="J589" s="70" t="s">
        <v>279</v>
      </c>
    </row>
    <row r="590" spans="1:10" s="70" customFormat="1" ht="30.75" hidden="1" thickBot="1" x14ac:dyDescent="0.3">
      <c r="A590" s="79" t="s">
        <v>110</v>
      </c>
      <c r="B590" s="81" t="s">
        <v>7</v>
      </c>
      <c r="C590" s="81" t="s">
        <v>15</v>
      </c>
      <c r="D590" s="81" t="s">
        <v>111</v>
      </c>
      <c r="E590" s="82"/>
      <c r="F590" s="83"/>
      <c r="G590" s="84"/>
      <c r="H590" s="84"/>
      <c r="I590" s="84"/>
      <c r="J590" s="70" t="s">
        <v>279</v>
      </c>
    </row>
    <row r="591" spans="1:10" s="70" customFormat="1" ht="15.75" hidden="1" thickBot="1" x14ac:dyDescent="0.3">
      <c r="A591" s="68"/>
      <c r="B591" s="69" t="s">
        <v>9</v>
      </c>
      <c r="D591" s="70" t="s">
        <v>10</v>
      </c>
      <c r="E591" s="71" t="s">
        <v>239</v>
      </c>
      <c r="F591" s="66">
        <v>0</v>
      </c>
      <c r="G591" s="67">
        <v>0</v>
      </c>
      <c r="H591" s="67">
        <v>0</v>
      </c>
      <c r="I591" s="67">
        <f>F591+G591-H591</f>
        <v>0</v>
      </c>
      <c r="J591" s="70" t="s">
        <v>279</v>
      </c>
    </row>
    <row r="592" spans="1:10" s="70" customFormat="1" ht="15.75" hidden="1" thickBot="1" x14ac:dyDescent="0.3">
      <c r="A592" s="68"/>
      <c r="B592" s="69"/>
      <c r="E592" s="71" t="s">
        <v>240</v>
      </c>
      <c r="F592" s="66">
        <v>0</v>
      </c>
      <c r="G592" s="67">
        <v>0</v>
      </c>
      <c r="H592" s="67">
        <v>0</v>
      </c>
      <c r="I592" s="67">
        <f>F592+G592-H592</f>
        <v>0</v>
      </c>
      <c r="J592" s="70" t="s">
        <v>279</v>
      </c>
    </row>
    <row r="593" spans="1:10" s="70" customFormat="1" ht="15.75" hidden="1" thickBot="1" x14ac:dyDescent="0.3">
      <c r="A593" s="68"/>
      <c r="B593" s="69"/>
      <c r="E593" s="71" t="s">
        <v>241</v>
      </c>
      <c r="F593" s="66">
        <f>SUM(F591:F592)</f>
        <v>0</v>
      </c>
      <c r="G593" s="67">
        <v>0</v>
      </c>
      <c r="H593" s="67">
        <v>0</v>
      </c>
      <c r="I593" s="67">
        <f t="shared" ref="I593" si="173">F593+G593-H593</f>
        <v>0</v>
      </c>
      <c r="J593" s="70" t="s">
        <v>279</v>
      </c>
    </row>
    <row r="594" spans="1:10" s="70" customFormat="1" ht="15.75" hidden="1" thickBot="1" x14ac:dyDescent="0.3">
      <c r="A594" s="68"/>
      <c r="B594" s="69"/>
      <c r="E594" s="71"/>
      <c r="F594" s="66"/>
      <c r="G594" s="67"/>
      <c r="H594" s="67"/>
      <c r="I594" s="67"/>
      <c r="J594" s="70" t="s">
        <v>279</v>
      </c>
    </row>
    <row r="595" spans="1:10" s="70" customFormat="1" ht="15.75" hidden="1" thickBot="1" x14ac:dyDescent="0.3">
      <c r="A595" s="68"/>
      <c r="B595" s="69" t="s">
        <v>11</v>
      </c>
      <c r="D595" s="70" t="s">
        <v>12</v>
      </c>
      <c r="E595" s="71" t="s">
        <v>239</v>
      </c>
      <c r="F595" s="66">
        <v>0</v>
      </c>
      <c r="G595" s="67">
        <v>0</v>
      </c>
      <c r="H595" s="67">
        <v>0</v>
      </c>
      <c r="I595" s="67">
        <f>F595+G595-H595</f>
        <v>0</v>
      </c>
      <c r="J595" s="70" t="s">
        <v>279</v>
      </c>
    </row>
    <row r="596" spans="1:10" s="70" customFormat="1" ht="15.75" hidden="1" thickBot="1" x14ac:dyDescent="0.3">
      <c r="A596" s="68"/>
      <c r="B596" s="69"/>
      <c r="E596" s="71" t="s">
        <v>240</v>
      </c>
      <c r="F596" s="66">
        <v>0</v>
      </c>
      <c r="G596" s="67">
        <v>0</v>
      </c>
      <c r="H596" s="67">
        <v>0</v>
      </c>
      <c r="I596" s="67">
        <f>F596+G596-H596</f>
        <v>0</v>
      </c>
      <c r="J596" s="70" t="s">
        <v>279</v>
      </c>
    </row>
    <row r="597" spans="1:10" s="70" customFormat="1" ht="15.75" hidden="1" thickBot="1" x14ac:dyDescent="0.3">
      <c r="A597" s="68"/>
      <c r="B597" s="69"/>
      <c r="E597" s="71" t="s">
        <v>241</v>
      </c>
      <c r="F597" s="66">
        <f>SUM(F595:F596)</f>
        <v>0</v>
      </c>
      <c r="G597" s="67">
        <v>0</v>
      </c>
      <c r="H597" s="67">
        <v>0</v>
      </c>
      <c r="I597" s="67">
        <f t="shared" ref="I597" si="174">F597+G597-H597</f>
        <v>0</v>
      </c>
      <c r="J597" s="70" t="s">
        <v>279</v>
      </c>
    </row>
    <row r="598" spans="1:10" s="70" customFormat="1" ht="15.75" hidden="1" thickBot="1" x14ac:dyDescent="0.3">
      <c r="A598" s="68"/>
      <c r="B598" s="69"/>
      <c r="E598" s="71"/>
      <c r="F598" s="66"/>
      <c r="G598" s="67"/>
      <c r="H598" s="67"/>
      <c r="I598" s="67"/>
      <c r="J598" s="70" t="s">
        <v>279</v>
      </c>
    </row>
    <row r="599" spans="1:10" s="70" customFormat="1" ht="15.75" hidden="1" thickBot="1" x14ac:dyDescent="0.3">
      <c r="A599" s="68"/>
      <c r="B599" s="69" t="s">
        <v>20</v>
      </c>
      <c r="D599" s="70" t="s">
        <v>21</v>
      </c>
      <c r="E599" s="71" t="s">
        <v>239</v>
      </c>
      <c r="F599" s="66">
        <v>0</v>
      </c>
      <c r="G599" s="67">
        <v>0</v>
      </c>
      <c r="H599" s="67">
        <v>0</v>
      </c>
      <c r="I599" s="67">
        <f>F599+G599-H599</f>
        <v>0</v>
      </c>
      <c r="J599" s="70" t="s">
        <v>279</v>
      </c>
    </row>
    <row r="600" spans="1:10" s="70" customFormat="1" ht="15.75" hidden="1" thickBot="1" x14ac:dyDescent="0.3">
      <c r="A600" s="68"/>
      <c r="B600" s="69"/>
      <c r="E600" s="71" t="s">
        <v>240</v>
      </c>
      <c r="F600" s="66">
        <v>0</v>
      </c>
      <c r="G600" s="67">
        <v>0</v>
      </c>
      <c r="H600" s="67">
        <v>0</v>
      </c>
      <c r="I600" s="67">
        <f>F600+G600-H600</f>
        <v>0</v>
      </c>
      <c r="J600" s="70" t="s">
        <v>279</v>
      </c>
    </row>
    <row r="601" spans="1:10" s="70" customFormat="1" ht="15.75" hidden="1" thickBot="1" x14ac:dyDescent="0.3">
      <c r="A601" s="68"/>
      <c r="B601" s="69"/>
      <c r="E601" s="71" t="s">
        <v>241</v>
      </c>
      <c r="F601" s="66">
        <f>SUM(F599:F600)</f>
        <v>0</v>
      </c>
      <c r="G601" s="67">
        <v>0</v>
      </c>
      <c r="H601" s="67">
        <v>0</v>
      </c>
      <c r="I601" s="67">
        <f t="shared" ref="I601" si="175">F601+G601-H601</f>
        <v>0</v>
      </c>
      <c r="J601" s="70" t="s">
        <v>279</v>
      </c>
    </row>
    <row r="602" spans="1:10" s="70" customFormat="1" ht="15.75" hidden="1" thickBot="1" x14ac:dyDescent="0.3">
      <c r="A602" s="68"/>
      <c r="B602" s="69"/>
      <c r="E602" s="71"/>
      <c r="F602" s="66"/>
      <c r="G602" s="67"/>
      <c r="H602" s="67"/>
      <c r="I602" s="67"/>
      <c r="J602" s="70" t="s">
        <v>279</v>
      </c>
    </row>
    <row r="603" spans="1:10" s="70" customFormat="1" ht="30.75" hidden="1" thickBot="1" x14ac:dyDescent="0.3">
      <c r="A603" s="72"/>
      <c r="B603" s="73" t="s">
        <v>13</v>
      </c>
      <c r="C603" s="74" t="s">
        <v>15</v>
      </c>
      <c r="D603" s="74" t="s">
        <v>111</v>
      </c>
      <c r="E603" s="75" t="s">
        <v>239</v>
      </c>
      <c r="F603" s="76">
        <f>F599+F595+F591</f>
        <v>0</v>
      </c>
      <c r="G603" s="76">
        <f>G599+G595+G591</f>
        <v>0</v>
      </c>
      <c r="H603" s="76">
        <f>H599+H595+H591</f>
        <v>0</v>
      </c>
      <c r="I603" s="76">
        <f>I599+I595+I591</f>
        <v>0</v>
      </c>
      <c r="J603" s="70" t="s">
        <v>279</v>
      </c>
    </row>
    <row r="604" spans="1:10" s="70" customFormat="1" ht="15.75" hidden="1" thickBot="1" x14ac:dyDescent="0.3">
      <c r="A604" s="72"/>
      <c r="B604" s="73"/>
      <c r="C604" s="74"/>
      <c r="D604" s="74"/>
      <c r="E604" s="75" t="s">
        <v>240</v>
      </c>
      <c r="F604" s="76">
        <f t="shared" ref="F604:I604" si="176">F600+F596+F592</f>
        <v>0</v>
      </c>
      <c r="G604" s="76">
        <f t="shared" si="176"/>
        <v>0</v>
      </c>
      <c r="H604" s="76">
        <f t="shared" si="176"/>
        <v>0</v>
      </c>
      <c r="I604" s="76">
        <f t="shared" si="176"/>
        <v>0</v>
      </c>
      <c r="J604" s="70" t="s">
        <v>279</v>
      </c>
    </row>
    <row r="605" spans="1:10" s="70" customFormat="1" ht="15.75" hidden="1" thickBot="1" x14ac:dyDescent="0.3">
      <c r="A605" s="72"/>
      <c r="B605" s="73"/>
      <c r="C605" s="74"/>
      <c r="D605" s="74"/>
      <c r="E605" s="75" t="s">
        <v>241</v>
      </c>
      <c r="F605" s="76">
        <f t="shared" ref="F605:I605" si="177">F601+F597+F593</f>
        <v>0</v>
      </c>
      <c r="G605" s="76">
        <f t="shared" si="177"/>
        <v>0</v>
      </c>
      <c r="H605" s="76">
        <f t="shared" si="177"/>
        <v>0</v>
      </c>
      <c r="I605" s="76">
        <f t="shared" si="177"/>
        <v>0</v>
      </c>
      <c r="J605" s="70" t="s">
        <v>279</v>
      </c>
    </row>
    <row r="606" spans="1:10" s="70" customFormat="1" ht="15.75" hidden="1" thickBot="1" x14ac:dyDescent="0.3">
      <c r="A606" s="68"/>
      <c r="B606" s="78"/>
      <c r="E606" s="71"/>
      <c r="F606" s="66"/>
      <c r="G606" s="67"/>
      <c r="H606" s="67"/>
      <c r="I606" s="67"/>
      <c r="J606" s="70" t="s">
        <v>279</v>
      </c>
    </row>
    <row r="607" spans="1:10" s="70" customFormat="1" ht="45.75" hidden="1" thickBot="1" x14ac:dyDescent="0.3">
      <c r="A607" s="79" t="s">
        <v>112</v>
      </c>
      <c r="B607" s="81" t="s">
        <v>7</v>
      </c>
      <c r="C607" s="81" t="s">
        <v>18</v>
      </c>
      <c r="D607" s="81" t="s">
        <v>360</v>
      </c>
      <c r="E607" s="82"/>
      <c r="F607" s="83"/>
      <c r="G607" s="84"/>
      <c r="H607" s="84"/>
      <c r="I607" s="84"/>
      <c r="J607" s="70" t="s">
        <v>279</v>
      </c>
    </row>
    <row r="608" spans="1:10" s="70" customFormat="1" ht="15.75" hidden="1" thickBot="1" x14ac:dyDescent="0.3">
      <c r="A608" s="68"/>
      <c r="B608" s="69" t="s">
        <v>9</v>
      </c>
      <c r="D608" s="70" t="s">
        <v>10</v>
      </c>
      <c r="E608" s="71" t="s">
        <v>239</v>
      </c>
      <c r="F608" s="66">
        <v>0</v>
      </c>
      <c r="G608" s="67">
        <v>0</v>
      </c>
      <c r="H608" s="67">
        <v>0</v>
      </c>
      <c r="I608" s="67">
        <f>F608+G608-H608</f>
        <v>0</v>
      </c>
      <c r="J608" s="70" t="s">
        <v>279</v>
      </c>
    </row>
    <row r="609" spans="1:10" s="70" customFormat="1" ht="15.75" hidden="1" thickBot="1" x14ac:dyDescent="0.3">
      <c r="A609" s="68"/>
      <c r="B609" s="69"/>
      <c r="E609" s="71" t="s">
        <v>240</v>
      </c>
      <c r="F609" s="66">
        <v>0</v>
      </c>
      <c r="G609" s="67">
        <v>0</v>
      </c>
      <c r="H609" s="67">
        <v>0</v>
      </c>
      <c r="I609" s="67">
        <f>F609+G609-H609</f>
        <v>0</v>
      </c>
      <c r="J609" s="70" t="s">
        <v>279</v>
      </c>
    </row>
    <row r="610" spans="1:10" s="70" customFormat="1" ht="15.75" hidden="1" thickBot="1" x14ac:dyDescent="0.3">
      <c r="A610" s="68"/>
      <c r="B610" s="69"/>
      <c r="E610" s="71" t="s">
        <v>241</v>
      </c>
      <c r="F610" s="66">
        <f>SUM(F608:F609)</f>
        <v>0</v>
      </c>
      <c r="G610" s="67">
        <v>0</v>
      </c>
      <c r="H610" s="67">
        <v>0</v>
      </c>
      <c r="I610" s="67">
        <f t="shared" ref="I610" si="178">F610+G610-H610</f>
        <v>0</v>
      </c>
      <c r="J610" s="70" t="s">
        <v>279</v>
      </c>
    </row>
    <row r="611" spans="1:10" s="70" customFormat="1" ht="15.75" hidden="1" thickBot="1" x14ac:dyDescent="0.3">
      <c r="A611" s="68"/>
      <c r="B611" s="69"/>
      <c r="E611" s="71"/>
      <c r="F611" s="66"/>
      <c r="G611" s="67"/>
      <c r="H611" s="67"/>
      <c r="I611" s="67"/>
      <c r="J611" s="70" t="s">
        <v>279</v>
      </c>
    </row>
    <row r="612" spans="1:10" s="70" customFormat="1" ht="15.75" hidden="1" thickBot="1" x14ac:dyDescent="0.3">
      <c r="A612" s="68"/>
      <c r="B612" s="69" t="s">
        <v>11</v>
      </c>
      <c r="D612" s="70" t="s">
        <v>12</v>
      </c>
      <c r="E612" s="71" t="s">
        <v>239</v>
      </c>
      <c r="F612" s="66">
        <v>0</v>
      </c>
      <c r="G612" s="67">
        <v>0</v>
      </c>
      <c r="H612" s="67">
        <v>0</v>
      </c>
      <c r="I612" s="67">
        <f>F612+G612-H612</f>
        <v>0</v>
      </c>
      <c r="J612" s="70" t="s">
        <v>279</v>
      </c>
    </row>
    <row r="613" spans="1:10" s="70" customFormat="1" ht="15.75" hidden="1" thickBot="1" x14ac:dyDescent="0.3">
      <c r="A613" s="68"/>
      <c r="B613" s="69"/>
      <c r="E613" s="71" t="s">
        <v>240</v>
      </c>
      <c r="F613" s="66">
        <v>0</v>
      </c>
      <c r="G613" s="67">
        <v>0</v>
      </c>
      <c r="H613" s="67">
        <v>0</v>
      </c>
      <c r="I613" s="67">
        <f>F613+G613-H613</f>
        <v>0</v>
      </c>
      <c r="J613" s="70" t="s">
        <v>279</v>
      </c>
    </row>
    <row r="614" spans="1:10" s="70" customFormat="1" ht="15.75" hidden="1" thickBot="1" x14ac:dyDescent="0.3">
      <c r="A614" s="68"/>
      <c r="B614" s="69"/>
      <c r="E614" s="71" t="s">
        <v>241</v>
      </c>
      <c r="F614" s="66">
        <f>SUM(F612:F613)</f>
        <v>0</v>
      </c>
      <c r="G614" s="67">
        <v>0</v>
      </c>
      <c r="H614" s="67">
        <v>0</v>
      </c>
      <c r="I614" s="67">
        <f t="shared" ref="I614" si="179">F614+G614-H614</f>
        <v>0</v>
      </c>
      <c r="J614" s="70" t="s">
        <v>279</v>
      </c>
    </row>
    <row r="615" spans="1:10" s="70" customFormat="1" ht="15.75" hidden="1" thickBot="1" x14ac:dyDescent="0.3">
      <c r="A615" s="68"/>
      <c r="B615" s="69"/>
      <c r="E615" s="71"/>
      <c r="F615" s="66"/>
      <c r="G615" s="67"/>
      <c r="H615" s="67"/>
      <c r="I615" s="67"/>
      <c r="J615" s="70" t="s">
        <v>279</v>
      </c>
    </row>
    <row r="616" spans="1:10" s="70" customFormat="1" ht="15.75" hidden="1" thickBot="1" x14ac:dyDescent="0.3">
      <c r="A616" s="68"/>
      <c r="B616" s="69" t="s">
        <v>20</v>
      </c>
      <c r="D616" s="70" t="s">
        <v>21</v>
      </c>
      <c r="E616" s="71" t="s">
        <v>239</v>
      </c>
      <c r="F616" s="66">
        <v>0</v>
      </c>
      <c r="G616" s="67">
        <v>0</v>
      </c>
      <c r="H616" s="67">
        <v>0</v>
      </c>
      <c r="I616" s="67">
        <f>F616+G616-H616</f>
        <v>0</v>
      </c>
      <c r="J616" s="70" t="s">
        <v>279</v>
      </c>
    </row>
    <row r="617" spans="1:10" s="70" customFormat="1" ht="15.75" hidden="1" thickBot="1" x14ac:dyDescent="0.3">
      <c r="A617" s="68"/>
      <c r="B617" s="69"/>
      <c r="E617" s="71" t="s">
        <v>240</v>
      </c>
      <c r="F617" s="66">
        <v>0</v>
      </c>
      <c r="G617" s="67">
        <v>0</v>
      </c>
      <c r="H617" s="67">
        <v>0</v>
      </c>
      <c r="I617" s="67">
        <f>F617+G617-H617</f>
        <v>0</v>
      </c>
      <c r="J617" s="70" t="s">
        <v>279</v>
      </c>
    </row>
    <row r="618" spans="1:10" s="70" customFormat="1" ht="15.75" hidden="1" thickBot="1" x14ac:dyDescent="0.3">
      <c r="A618" s="68"/>
      <c r="B618" s="69"/>
      <c r="E618" s="71" t="s">
        <v>241</v>
      </c>
      <c r="F618" s="66">
        <f>SUM(F616:F617)</f>
        <v>0</v>
      </c>
      <c r="G618" s="67">
        <v>0</v>
      </c>
      <c r="H618" s="67">
        <v>0</v>
      </c>
      <c r="I618" s="67">
        <f t="shared" ref="I618" si="180">F618+G618-H618</f>
        <v>0</v>
      </c>
      <c r="J618" s="70" t="s">
        <v>279</v>
      </c>
    </row>
    <row r="619" spans="1:10" s="70" customFormat="1" ht="15.75" hidden="1" thickBot="1" x14ac:dyDescent="0.3">
      <c r="A619" s="68"/>
      <c r="B619" s="69"/>
      <c r="E619" s="71"/>
      <c r="F619" s="66"/>
      <c r="G619" s="67"/>
      <c r="H619" s="67"/>
      <c r="I619" s="67"/>
      <c r="J619" s="70" t="s">
        <v>279</v>
      </c>
    </row>
    <row r="620" spans="1:10" s="70" customFormat="1" ht="30.75" hidden="1" thickBot="1" x14ac:dyDescent="0.3">
      <c r="A620" s="72"/>
      <c r="B620" s="73" t="s">
        <v>13</v>
      </c>
      <c r="C620" s="74" t="s">
        <v>18</v>
      </c>
      <c r="D620" s="74" t="s">
        <v>261</v>
      </c>
      <c r="E620" s="75" t="s">
        <v>239</v>
      </c>
      <c r="F620" s="76">
        <f>F616+F612+F608</f>
        <v>0</v>
      </c>
      <c r="G620" s="76">
        <f>G616+G612+G608</f>
        <v>0</v>
      </c>
      <c r="H620" s="76">
        <f>H616+H612+H608</f>
        <v>0</v>
      </c>
      <c r="I620" s="76">
        <f>I616+I612+I608</f>
        <v>0</v>
      </c>
      <c r="J620" s="70" t="s">
        <v>279</v>
      </c>
    </row>
    <row r="621" spans="1:10" s="70" customFormat="1" ht="15.75" hidden="1" thickBot="1" x14ac:dyDescent="0.3">
      <c r="A621" s="72"/>
      <c r="B621" s="73"/>
      <c r="C621" s="74"/>
      <c r="D621" s="74"/>
      <c r="E621" s="75" t="s">
        <v>240</v>
      </c>
      <c r="F621" s="76">
        <f t="shared" ref="F621:I621" si="181">F617+F613+F609</f>
        <v>0</v>
      </c>
      <c r="G621" s="76">
        <f t="shared" si="181"/>
        <v>0</v>
      </c>
      <c r="H621" s="76">
        <f t="shared" si="181"/>
        <v>0</v>
      </c>
      <c r="I621" s="76">
        <f t="shared" si="181"/>
        <v>0</v>
      </c>
      <c r="J621" s="70" t="s">
        <v>279</v>
      </c>
    </row>
    <row r="622" spans="1:10" s="70" customFormat="1" ht="15.75" hidden="1" thickBot="1" x14ac:dyDescent="0.3">
      <c r="A622" s="72"/>
      <c r="B622" s="73"/>
      <c r="C622" s="74"/>
      <c r="D622" s="74"/>
      <c r="E622" s="75" t="s">
        <v>241</v>
      </c>
      <c r="F622" s="76">
        <f t="shared" ref="F622:I622" si="182">F618+F614+F610</f>
        <v>0</v>
      </c>
      <c r="G622" s="76">
        <f t="shared" si="182"/>
        <v>0</v>
      </c>
      <c r="H622" s="76">
        <f t="shared" si="182"/>
        <v>0</v>
      </c>
      <c r="I622" s="76">
        <f t="shared" si="182"/>
        <v>0</v>
      </c>
      <c r="J622" s="70" t="s">
        <v>279</v>
      </c>
    </row>
    <row r="623" spans="1:10" s="70" customFormat="1" ht="15.75" hidden="1" thickBot="1" x14ac:dyDescent="0.3">
      <c r="A623" s="68"/>
      <c r="B623" s="78"/>
      <c r="E623" s="71"/>
      <c r="F623" s="66"/>
      <c r="G623" s="67"/>
      <c r="H623" s="67"/>
      <c r="I623" s="67"/>
      <c r="J623" s="70" t="s">
        <v>279</v>
      </c>
    </row>
    <row r="624" spans="1:10" s="70" customFormat="1" ht="15.75" hidden="1" thickBot="1" x14ac:dyDescent="0.3">
      <c r="A624" s="85" t="s">
        <v>113</v>
      </c>
      <c r="B624" s="86"/>
      <c r="C624" s="87"/>
      <c r="D624" s="87" t="s">
        <v>108</v>
      </c>
      <c r="E624" s="88" t="s">
        <v>239</v>
      </c>
      <c r="F624" s="120">
        <f>F620+F603+F586</f>
        <v>0</v>
      </c>
      <c r="G624" s="120">
        <f t="shared" ref="G624:I624" si="183">G620+G603+G586</f>
        <v>0</v>
      </c>
      <c r="H624" s="120">
        <f t="shared" si="183"/>
        <v>0</v>
      </c>
      <c r="I624" s="120">
        <f t="shared" si="183"/>
        <v>0</v>
      </c>
      <c r="J624" s="70" t="s">
        <v>279</v>
      </c>
    </row>
    <row r="625" spans="1:10" s="70" customFormat="1" ht="15.75" hidden="1" thickBot="1" x14ac:dyDescent="0.3">
      <c r="A625" s="72"/>
      <c r="B625" s="73"/>
      <c r="C625" s="74"/>
      <c r="D625" s="74"/>
      <c r="E625" s="75" t="s">
        <v>240</v>
      </c>
      <c r="F625" s="121">
        <f t="shared" ref="F625:I626" si="184">F621+F604+F587</f>
        <v>0</v>
      </c>
      <c r="G625" s="121">
        <f t="shared" si="184"/>
        <v>0</v>
      </c>
      <c r="H625" s="121">
        <f t="shared" si="184"/>
        <v>0</v>
      </c>
      <c r="I625" s="121">
        <f t="shared" si="184"/>
        <v>0</v>
      </c>
      <c r="J625" s="70" t="s">
        <v>279</v>
      </c>
    </row>
    <row r="626" spans="1:10" s="70" customFormat="1" ht="15.75" hidden="1" thickBot="1" x14ac:dyDescent="0.3">
      <c r="A626" s="72"/>
      <c r="B626" s="73"/>
      <c r="C626" s="74"/>
      <c r="D626" s="74"/>
      <c r="E626" s="75" t="s">
        <v>241</v>
      </c>
      <c r="F626" s="121">
        <f t="shared" si="184"/>
        <v>0</v>
      </c>
      <c r="G626" s="121">
        <f t="shared" si="184"/>
        <v>0</v>
      </c>
      <c r="H626" s="121">
        <f t="shared" si="184"/>
        <v>0</v>
      </c>
      <c r="I626" s="121">
        <f t="shared" si="184"/>
        <v>0</v>
      </c>
      <c r="J626" s="70" t="s">
        <v>279</v>
      </c>
    </row>
    <row r="627" spans="1:10" s="70" customFormat="1" ht="15.75" hidden="1" thickBot="1" x14ac:dyDescent="0.3">
      <c r="A627" s="68"/>
      <c r="B627" s="78"/>
      <c r="E627" s="71"/>
      <c r="F627" s="66"/>
      <c r="G627" s="67"/>
      <c r="H627" s="67"/>
      <c r="I627" s="67"/>
      <c r="J627" s="70" t="s">
        <v>279</v>
      </c>
    </row>
    <row r="628" spans="1:10" s="129" customFormat="1" ht="48" hidden="1" customHeight="1" x14ac:dyDescent="0.25">
      <c r="A628" s="148" t="s">
        <v>3</v>
      </c>
      <c r="B628" s="178"/>
      <c r="C628" s="149" t="s">
        <v>39</v>
      </c>
      <c r="D628" s="149" t="s">
        <v>114</v>
      </c>
      <c r="E628" s="149"/>
      <c r="F628" s="179"/>
      <c r="G628" s="151"/>
      <c r="H628" s="151"/>
      <c r="I628" s="151"/>
      <c r="J628" s="129" t="s">
        <v>369</v>
      </c>
    </row>
    <row r="629" spans="1:10" s="127" customFormat="1" ht="23.25" hidden="1" x14ac:dyDescent="0.25">
      <c r="A629" s="130"/>
      <c r="B629" s="145"/>
      <c r="F629" s="144"/>
      <c r="G629" s="132"/>
      <c r="H629" s="132"/>
      <c r="I629" s="132"/>
      <c r="J629" s="129" t="s">
        <v>369</v>
      </c>
    </row>
    <row r="630" spans="1:10" s="70" customFormat="1" ht="15" hidden="1" x14ac:dyDescent="0.25">
      <c r="A630" s="79" t="s">
        <v>115</v>
      </c>
      <c r="B630" s="81" t="s">
        <v>7</v>
      </c>
      <c r="C630" s="81" t="s">
        <v>4</v>
      </c>
      <c r="D630" s="81" t="s">
        <v>116</v>
      </c>
      <c r="E630" s="82"/>
      <c r="F630" s="83"/>
      <c r="G630" s="84"/>
      <c r="H630" s="84"/>
      <c r="I630" s="84"/>
      <c r="J630" s="70" t="s">
        <v>350</v>
      </c>
    </row>
    <row r="631" spans="1:10" s="70" customFormat="1" ht="15" hidden="1" x14ac:dyDescent="0.25">
      <c r="A631" s="68"/>
      <c r="B631" s="69" t="s">
        <v>9</v>
      </c>
      <c r="D631" s="70" t="s">
        <v>10</v>
      </c>
      <c r="E631" s="71" t="s">
        <v>239</v>
      </c>
      <c r="F631" s="66">
        <v>0</v>
      </c>
      <c r="G631" s="67">
        <v>0</v>
      </c>
      <c r="H631" s="67">
        <v>0</v>
      </c>
      <c r="I631" s="67">
        <f>F631+G631-H631</f>
        <v>0</v>
      </c>
      <c r="J631" s="70" t="s">
        <v>350</v>
      </c>
    </row>
    <row r="632" spans="1:10" s="70" customFormat="1" ht="15" hidden="1" x14ac:dyDescent="0.25">
      <c r="A632" s="68"/>
      <c r="B632" s="69"/>
      <c r="E632" s="71" t="s">
        <v>240</v>
      </c>
      <c r="F632" s="66">
        <v>0</v>
      </c>
      <c r="G632" s="67">
        <v>0</v>
      </c>
      <c r="H632" s="67">
        <v>0</v>
      </c>
      <c r="I632" s="67">
        <f>F632+G632-H632</f>
        <v>0</v>
      </c>
      <c r="J632" s="70" t="s">
        <v>350</v>
      </c>
    </row>
    <row r="633" spans="1:10" s="70" customFormat="1" ht="15" hidden="1" x14ac:dyDescent="0.25">
      <c r="A633" s="68"/>
      <c r="B633" s="69"/>
      <c r="E633" s="71" t="s">
        <v>241</v>
      </c>
      <c r="F633" s="66">
        <f>SUM(F631:F632)</f>
        <v>0</v>
      </c>
      <c r="G633" s="67">
        <v>0</v>
      </c>
      <c r="H633" s="67">
        <v>0</v>
      </c>
      <c r="I633" s="67">
        <f t="shared" ref="I633" si="185">F633+G633-H633</f>
        <v>0</v>
      </c>
      <c r="J633" s="70" t="s">
        <v>350</v>
      </c>
    </row>
    <row r="634" spans="1:10" s="70" customFormat="1" ht="15" hidden="1" x14ac:dyDescent="0.25">
      <c r="A634" s="68"/>
      <c r="B634" s="69"/>
      <c r="E634" s="71"/>
      <c r="F634" s="66"/>
      <c r="G634" s="67"/>
      <c r="H634" s="67"/>
      <c r="I634" s="67"/>
      <c r="J634" s="70" t="s">
        <v>350</v>
      </c>
    </row>
    <row r="635" spans="1:10" s="70" customFormat="1" ht="15" hidden="1" x14ac:dyDescent="0.25">
      <c r="A635" s="68"/>
      <c r="B635" s="69" t="s">
        <v>11</v>
      </c>
      <c r="D635" s="70" t="s">
        <v>12</v>
      </c>
      <c r="E635" s="71" t="s">
        <v>239</v>
      </c>
      <c r="F635" s="66">
        <v>0</v>
      </c>
      <c r="G635" s="67">
        <v>0</v>
      </c>
      <c r="H635" s="67">
        <v>0</v>
      </c>
      <c r="I635" s="67">
        <f>F635+G635-H635</f>
        <v>0</v>
      </c>
      <c r="J635" s="70" t="s">
        <v>350</v>
      </c>
    </row>
    <row r="636" spans="1:10" s="70" customFormat="1" ht="15" hidden="1" x14ac:dyDescent="0.25">
      <c r="A636" s="68"/>
      <c r="B636" s="69"/>
      <c r="E636" s="71" t="s">
        <v>240</v>
      </c>
      <c r="F636" s="66">
        <v>0</v>
      </c>
      <c r="G636" s="67">
        <v>0</v>
      </c>
      <c r="H636" s="67">
        <v>0</v>
      </c>
      <c r="I636" s="67">
        <f>F636+G636-H636</f>
        <v>0</v>
      </c>
      <c r="J636" s="70" t="s">
        <v>350</v>
      </c>
    </row>
    <row r="637" spans="1:10" s="70" customFormat="1" ht="15" hidden="1" x14ac:dyDescent="0.25">
      <c r="A637" s="68"/>
      <c r="B637" s="69"/>
      <c r="E637" s="71" t="s">
        <v>241</v>
      </c>
      <c r="F637" s="66">
        <f>SUM(F635:F636)</f>
        <v>0</v>
      </c>
      <c r="G637" s="67">
        <v>0</v>
      </c>
      <c r="H637" s="67">
        <v>0</v>
      </c>
      <c r="I637" s="67">
        <f t="shared" ref="I637" si="186">F637+G637-H637</f>
        <v>0</v>
      </c>
      <c r="J637" s="70" t="s">
        <v>350</v>
      </c>
    </row>
    <row r="638" spans="1:10" s="70" customFormat="1" ht="15" hidden="1" x14ac:dyDescent="0.25">
      <c r="A638" s="68"/>
      <c r="B638" s="69"/>
      <c r="E638" s="71"/>
      <c r="F638" s="66"/>
      <c r="G638" s="67"/>
      <c r="H638" s="67"/>
      <c r="I638" s="67"/>
      <c r="J638" s="70" t="s">
        <v>350</v>
      </c>
    </row>
    <row r="639" spans="1:10" s="70" customFormat="1" ht="15" hidden="1" x14ac:dyDescent="0.25">
      <c r="A639" s="68"/>
      <c r="B639" s="69" t="s">
        <v>20</v>
      </c>
      <c r="D639" s="70" t="s">
        <v>21</v>
      </c>
      <c r="E639" s="71" t="s">
        <v>239</v>
      </c>
      <c r="F639" s="66">
        <v>0</v>
      </c>
      <c r="G639" s="67">
        <v>0</v>
      </c>
      <c r="H639" s="67">
        <v>0</v>
      </c>
      <c r="I639" s="67">
        <f>F639+G639-H639</f>
        <v>0</v>
      </c>
      <c r="J639" s="70" t="s">
        <v>350</v>
      </c>
    </row>
    <row r="640" spans="1:10" s="70" customFormat="1" ht="15" hidden="1" x14ac:dyDescent="0.25">
      <c r="A640" s="68"/>
      <c r="B640" s="69"/>
      <c r="E640" s="71" t="s">
        <v>240</v>
      </c>
      <c r="F640" s="66">
        <v>0</v>
      </c>
      <c r="G640" s="67">
        <v>0</v>
      </c>
      <c r="H640" s="67">
        <v>0</v>
      </c>
      <c r="I640" s="67">
        <f>F640+G640-H640</f>
        <v>0</v>
      </c>
      <c r="J640" s="70" t="s">
        <v>350</v>
      </c>
    </row>
    <row r="641" spans="1:10" s="70" customFormat="1" ht="15" hidden="1" x14ac:dyDescent="0.25">
      <c r="A641" s="68"/>
      <c r="B641" s="69"/>
      <c r="E641" s="71" t="s">
        <v>241</v>
      </c>
      <c r="F641" s="66">
        <f>SUM(F639:F640)</f>
        <v>0</v>
      </c>
      <c r="G641" s="67">
        <v>0</v>
      </c>
      <c r="H641" s="67">
        <v>0</v>
      </c>
      <c r="I641" s="67">
        <f t="shared" ref="I641" si="187">F641+G641-H641</f>
        <v>0</v>
      </c>
      <c r="J641" s="70" t="s">
        <v>350</v>
      </c>
    </row>
    <row r="642" spans="1:10" s="70" customFormat="1" ht="15" hidden="1" x14ac:dyDescent="0.25">
      <c r="A642" s="68"/>
      <c r="B642" s="69"/>
      <c r="E642" s="71"/>
      <c r="F642" s="66"/>
      <c r="G642" s="67"/>
      <c r="H642" s="67"/>
      <c r="I642" s="67"/>
      <c r="J642" s="70" t="s">
        <v>350</v>
      </c>
    </row>
    <row r="643" spans="1:10" s="70" customFormat="1" ht="15" hidden="1" x14ac:dyDescent="0.25">
      <c r="A643" s="72"/>
      <c r="B643" s="73" t="s">
        <v>13</v>
      </c>
      <c r="C643" s="74" t="s">
        <v>4</v>
      </c>
      <c r="D643" s="74" t="s">
        <v>116</v>
      </c>
      <c r="E643" s="75" t="s">
        <v>239</v>
      </c>
      <c r="F643" s="76">
        <f>F639+F635+F631</f>
        <v>0</v>
      </c>
      <c r="G643" s="76">
        <f>G639+G635+G631</f>
        <v>0</v>
      </c>
      <c r="H643" s="76">
        <f>H639+H635+H631</f>
        <v>0</v>
      </c>
      <c r="I643" s="76">
        <f>I639+I635+I631</f>
        <v>0</v>
      </c>
      <c r="J643" s="70" t="s">
        <v>350</v>
      </c>
    </row>
    <row r="644" spans="1:10" s="70" customFormat="1" ht="15" hidden="1" x14ac:dyDescent="0.25">
      <c r="A644" s="72"/>
      <c r="B644" s="73"/>
      <c r="C644" s="74"/>
      <c r="D644" s="74"/>
      <c r="E644" s="75" t="s">
        <v>240</v>
      </c>
      <c r="F644" s="76">
        <f t="shared" ref="F644:I644" si="188">F640+F636+F632</f>
        <v>0</v>
      </c>
      <c r="G644" s="76">
        <f t="shared" si="188"/>
        <v>0</v>
      </c>
      <c r="H644" s="76">
        <f t="shared" si="188"/>
        <v>0</v>
      </c>
      <c r="I644" s="76">
        <f t="shared" si="188"/>
        <v>0</v>
      </c>
      <c r="J644" s="70" t="s">
        <v>350</v>
      </c>
    </row>
    <row r="645" spans="1:10" s="70" customFormat="1" ht="15" hidden="1" x14ac:dyDescent="0.25">
      <c r="A645" s="72"/>
      <c r="B645" s="73"/>
      <c r="C645" s="74"/>
      <c r="D645" s="74"/>
      <c r="E645" s="75" t="s">
        <v>241</v>
      </c>
      <c r="F645" s="76">
        <f t="shared" ref="F645:I645" si="189">F641+F637+F633</f>
        <v>0</v>
      </c>
      <c r="G645" s="76">
        <f t="shared" si="189"/>
        <v>0</v>
      </c>
      <c r="H645" s="76">
        <f t="shared" si="189"/>
        <v>0</v>
      </c>
      <c r="I645" s="76">
        <f t="shared" si="189"/>
        <v>0</v>
      </c>
      <c r="J645" s="70" t="s">
        <v>350</v>
      </c>
    </row>
    <row r="646" spans="1:10" s="70" customFormat="1" ht="15" hidden="1" x14ac:dyDescent="0.25">
      <c r="A646" s="68"/>
      <c r="B646" s="78"/>
      <c r="E646" s="71"/>
      <c r="F646" s="66"/>
      <c r="G646" s="67"/>
      <c r="H646" s="67"/>
      <c r="I646" s="67"/>
      <c r="J646" s="70" t="s">
        <v>350</v>
      </c>
    </row>
    <row r="647" spans="1:10" s="70" customFormat="1" ht="15" hidden="1" x14ac:dyDescent="0.25">
      <c r="A647" s="79" t="s">
        <v>117</v>
      </c>
      <c r="B647" s="81" t="s">
        <v>7</v>
      </c>
      <c r="C647" s="81" t="s">
        <v>15</v>
      </c>
      <c r="D647" s="81" t="s">
        <v>118</v>
      </c>
      <c r="E647" s="82"/>
      <c r="F647" s="83"/>
      <c r="G647" s="84"/>
      <c r="H647" s="84"/>
      <c r="I647" s="84"/>
      <c r="J647" s="70" t="s">
        <v>351</v>
      </c>
    </row>
    <row r="648" spans="1:10" s="70" customFormat="1" ht="15" hidden="1" x14ac:dyDescent="0.25">
      <c r="A648" s="68"/>
      <c r="B648" s="69" t="s">
        <v>9</v>
      </c>
      <c r="D648" s="70" t="s">
        <v>10</v>
      </c>
      <c r="E648" s="71" t="s">
        <v>239</v>
      </c>
      <c r="F648" s="66">
        <v>0</v>
      </c>
      <c r="G648" s="67">
        <v>0</v>
      </c>
      <c r="H648" s="67">
        <v>0</v>
      </c>
      <c r="I648" s="67">
        <f>F648+G648-H648</f>
        <v>0</v>
      </c>
      <c r="J648" s="70" t="s">
        <v>351</v>
      </c>
    </row>
    <row r="649" spans="1:10" s="70" customFormat="1" ht="15" hidden="1" x14ac:dyDescent="0.25">
      <c r="A649" s="68"/>
      <c r="B649" s="69"/>
      <c r="E649" s="71" t="s">
        <v>240</v>
      </c>
      <c r="F649" s="66">
        <v>0</v>
      </c>
      <c r="G649" s="67">
        <v>0</v>
      </c>
      <c r="H649" s="67">
        <v>0</v>
      </c>
      <c r="I649" s="67">
        <f>F649+G649-H649</f>
        <v>0</v>
      </c>
      <c r="J649" s="70" t="s">
        <v>351</v>
      </c>
    </row>
    <row r="650" spans="1:10" s="70" customFormat="1" ht="15" hidden="1" x14ac:dyDescent="0.25">
      <c r="A650" s="68"/>
      <c r="B650" s="69"/>
      <c r="E650" s="71" t="s">
        <v>241</v>
      </c>
      <c r="F650" s="66">
        <f>SUM(F648:F649)</f>
        <v>0</v>
      </c>
      <c r="G650" s="67">
        <v>0</v>
      </c>
      <c r="H650" s="67">
        <v>0</v>
      </c>
      <c r="I650" s="67">
        <f t="shared" ref="I650" si="190">F650+G650-H650</f>
        <v>0</v>
      </c>
      <c r="J650" s="70" t="s">
        <v>351</v>
      </c>
    </row>
    <row r="651" spans="1:10" s="70" customFormat="1" ht="15" hidden="1" x14ac:dyDescent="0.25">
      <c r="A651" s="68"/>
      <c r="B651" s="69"/>
      <c r="E651" s="71"/>
      <c r="F651" s="66"/>
      <c r="G651" s="67"/>
      <c r="H651" s="67"/>
      <c r="I651" s="67"/>
      <c r="J651" s="70" t="s">
        <v>351</v>
      </c>
    </row>
    <row r="652" spans="1:10" s="70" customFormat="1" ht="15" hidden="1" x14ac:dyDescent="0.25">
      <c r="A652" s="68"/>
      <c r="B652" s="69" t="s">
        <v>11</v>
      </c>
      <c r="D652" s="70" t="s">
        <v>12</v>
      </c>
      <c r="E652" s="71" t="s">
        <v>239</v>
      </c>
      <c r="F652" s="66">
        <v>0</v>
      </c>
      <c r="G652" s="67">
        <v>0</v>
      </c>
      <c r="H652" s="67">
        <v>0</v>
      </c>
      <c r="I652" s="67">
        <f>F652+G652-H652</f>
        <v>0</v>
      </c>
      <c r="J652" s="70" t="s">
        <v>351</v>
      </c>
    </row>
    <row r="653" spans="1:10" s="70" customFormat="1" ht="15" hidden="1" x14ac:dyDescent="0.25">
      <c r="A653" s="68"/>
      <c r="B653" s="69"/>
      <c r="E653" s="71" t="s">
        <v>240</v>
      </c>
      <c r="F653" s="66">
        <v>0</v>
      </c>
      <c r="G653" s="67">
        <v>0</v>
      </c>
      <c r="H653" s="67">
        <v>0</v>
      </c>
      <c r="I653" s="67">
        <f>F653+G653-H653</f>
        <v>0</v>
      </c>
      <c r="J653" s="70" t="s">
        <v>351</v>
      </c>
    </row>
    <row r="654" spans="1:10" s="70" customFormat="1" ht="15" hidden="1" x14ac:dyDescent="0.25">
      <c r="A654" s="68"/>
      <c r="B654" s="69"/>
      <c r="E654" s="71" t="s">
        <v>241</v>
      </c>
      <c r="F654" s="66">
        <f>SUM(F652:F653)</f>
        <v>0</v>
      </c>
      <c r="G654" s="67">
        <v>0</v>
      </c>
      <c r="H654" s="67">
        <v>0</v>
      </c>
      <c r="I654" s="67">
        <f t="shared" ref="I654" si="191">F654+G654-H654</f>
        <v>0</v>
      </c>
      <c r="J654" s="70" t="s">
        <v>351</v>
      </c>
    </row>
    <row r="655" spans="1:10" s="70" customFormat="1" ht="15" hidden="1" x14ac:dyDescent="0.25">
      <c r="A655" s="68"/>
      <c r="B655" s="69"/>
      <c r="E655" s="71"/>
      <c r="F655" s="66"/>
      <c r="G655" s="67"/>
      <c r="H655" s="67"/>
      <c r="I655" s="67"/>
      <c r="J655" s="70" t="s">
        <v>351</v>
      </c>
    </row>
    <row r="656" spans="1:10" s="70" customFormat="1" ht="15" hidden="1" x14ac:dyDescent="0.25">
      <c r="A656" s="68"/>
      <c r="B656" s="69" t="s">
        <v>20</v>
      </c>
      <c r="D656" s="70" t="s">
        <v>21</v>
      </c>
      <c r="E656" s="71" t="s">
        <v>239</v>
      </c>
      <c r="F656" s="66">
        <v>0</v>
      </c>
      <c r="G656" s="67">
        <v>0</v>
      </c>
      <c r="H656" s="67">
        <v>0</v>
      </c>
      <c r="I656" s="67">
        <f>F656+G656-H656</f>
        <v>0</v>
      </c>
      <c r="J656" s="70" t="s">
        <v>351</v>
      </c>
    </row>
    <row r="657" spans="1:10" s="70" customFormat="1" ht="15" hidden="1" x14ac:dyDescent="0.25">
      <c r="A657" s="68"/>
      <c r="B657" s="69"/>
      <c r="E657" s="71" t="s">
        <v>240</v>
      </c>
      <c r="F657" s="66">
        <v>0</v>
      </c>
      <c r="G657" s="67">
        <v>0</v>
      </c>
      <c r="H657" s="67">
        <v>0</v>
      </c>
      <c r="I657" s="67">
        <f>F657+G657-H657</f>
        <v>0</v>
      </c>
      <c r="J657" s="70" t="s">
        <v>351</v>
      </c>
    </row>
    <row r="658" spans="1:10" s="70" customFormat="1" ht="15" hidden="1" x14ac:dyDescent="0.25">
      <c r="A658" s="68"/>
      <c r="B658" s="69"/>
      <c r="E658" s="71" t="s">
        <v>241</v>
      </c>
      <c r="F658" s="66">
        <f>SUM(F656:F657)</f>
        <v>0</v>
      </c>
      <c r="G658" s="67">
        <v>0</v>
      </c>
      <c r="H658" s="67">
        <v>0</v>
      </c>
      <c r="I658" s="67">
        <f t="shared" ref="I658" si="192">F658+G658-H658</f>
        <v>0</v>
      </c>
      <c r="J658" s="70" t="s">
        <v>351</v>
      </c>
    </row>
    <row r="659" spans="1:10" s="70" customFormat="1" ht="15" hidden="1" x14ac:dyDescent="0.25">
      <c r="A659" s="68"/>
      <c r="B659" s="69"/>
      <c r="E659" s="71"/>
      <c r="F659" s="66"/>
      <c r="G659" s="67"/>
      <c r="H659" s="67"/>
      <c r="I659" s="67"/>
      <c r="J659" s="70" t="s">
        <v>351</v>
      </c>
    </row>
    <row r="660" spans="1:10" s="70" customFormat="1" ht="15" hidden="1" x14ac:dyDescent="0.25">
      <c r="A660" s="72"/>
      <c r="B660" s="73" t="s">
        <v>13</v>
      </c>
      <c r="C660" s="74" t="s">
        <v>15</v>
      </c>
      <c r="D660" s="74" t="s">
        <v>119</v>
      </c>
      <c r="E660" s="75" t="s">
        <v>239</v>
      </c>
      <c r="F660" s="76">
        <f>F656+F652+F648</f>
        <v>0</v>
      </c>
      <c r="G660" s="76">
        <f>G656+G652+G648</f>
        <v>0</v>
      </c>
      <c r="H660" s="76">
        <f>H656+H652+H648</f>
        <v>0</v>
      </c>
      <c r="I660" s="76">
        <f>I656+I652+I648</f>
        <v>0</v>
      </c>
      <c r="J660" s="70" t="s">
        <v>351</v>
      </c>
    </row>
    <row r="661" spans="1:10" s="70" customFormat="1" ht="15" hidden="1" x14ac:dyDescent="0.25">
      <c r="A661" s="72"/>
      <c r="B661" s="73"/>
      <c r="C661" s="74"/>
      <c r="D661" s="74"/>
      <c r="E661" s="75" t="s">
        <v>240</v>
      </c>
      <c r="F661" s="76">
        <f t="shared" ref="F661:I661" si="193">F657+F653+F649</f>
        <v>0</v>
      </c>
      <c r="G661" s="76">
        <f t="shared" si="193"/>
        <v>0</v>
      </c>
      <c r="H661" s="76">
        <f t="shared" si="193"/>
        <v>0</v>
      </c>
      <c r="I661" s="76">
        <f t="shared" si="193"/>
        <v>0</v>
      </c>
      <c r="J661" s="70" t="s">
        <v>351</v>
      </c>
    </row>
    <row r="662" spans="1:10" s="70" customFormat="1" ht="15" hidden="1" x14ac:dyDescent="0.25">
      <c r="A662" s="72"/>
      <c r="B662" s="73"/>
      <c r="C662" s="74"/>
      <c r="D662" s="74"/>
      <c r="E662" s="75" t="s">
        <v>241</v>
      </c>
      <c r="F662" s="76">
        <f t="shared" ref="F662:I662" si="194">F658+F654+F650</f>
        <v>0</v>
      </c>
      <c r="G662" s="76">
        <f t="shared" si="194"/>
        <v>0</v>
      </c>
      <c r="H662" s="76">
        <f t="shared" si="194"/>
        <v>0</v>
      </c>
      <c r="I662" s="76">
        <f t="shared" si="194"/>
        <v>0</v>
      </c>
      <c r="J662" s="70" t="s">
        <v>351</v>
      </c>
    </row>
    <row r="663" spans="1:10" s="70" customFormat="1" ht="15" hidden="1" x14ac:dyDescent="0.25">
      <c r="A663" s="68"/>
      <c r="B663" s="78"/>
      <c r="E663" s="71"/>
      <c r="F663" s="66"/>
      <c r="G663" s="67"/>
      <c r="H663" s="67"/>
      <c r="I663" s="67"/>
      <c r="J663" s="70" t="s">
        <v>351</v>
      </c>
    </row>
    <row r="664" spans="1:10" s="127" customFormat="1" ht="23.25" hidden="1" x14ac:dyDescent="0.25">
      <c r="A664" s="152" t="s">
        <v>120</v>
      </c>
      <c r="B664" s="154" t="s">
        <v>7</v>
      </c>
      <c r="C664" s="154" t="s">
        <v>18</v>
      </c>
      <c r="D664" s="154" t="s">
        <v>121</v>
      </c>
      <c r="E664" s="154"/>
      <c r="F664" s="169"/>
      <c r="G664" s="156"/>
      <c r="H664" s="156"/>
      <c r="I664" s="156" t="s">
        <v>1</v>
      </c>
      <c r="J664" s="127" t="s">
        <v>352</v>
      </c>
    </row>
    <row r="665" spans="1:10" s="127" customFormat="1" ht="23.25" hidden="1" x14ac:dyDescent="0.25">
      <c r="A665" s="130"/>
      <c r="B665" s="133" t="s">
        <v>9</v>
      </c>
      <c r="D665" s="127" t="s">
        <v>10</v>
      </c>
      <c r="E665" s="127" t="s">
        <v>239</v>
      </c>
      <c r="F665" s="144">
        <v>3922.1800000000003</v>
      </c>
      <c r="G665" s="132">
        <v>0</v>
      </c>
      <c r="H665" s="132">
        <v>0</v>
      </c>
      <c r="I665" s="132">
        <f>F665+G665-H665</f>
        <v>3922.1800000000003</v>
      </c>
      <c r="J665" s="127" t="s">
        <v>352</v>
      </c>
    </row>
    <row r="666" spans="1:10" s="127" customFormat="1" ht="23.25" hidden="1" x14ac:dyDescent="0.25">
      <c r="A666" s="130"/>
      <c r="B666" s="133"/>
      <c r="E666" s="127" t="s">
        <v>240</v>
      </c>
      <c r="F666" s="144">
        <v>13400</v>
      </c>
      <c r="G666" s="132">
        <v>0</v>
      </c>
      <c r="H666" s="132">
        <v>0</v>
      </c>
      <c r="I666" s="132">
        <f>F666+G666-H666</f>
        <v>13400</v>
      </c>
      <c r="J666" s="127" t="s">
        <v>352</v>
      </c>
    </row>
    <row r="667" spans="1:10" s="127" customFormat="1" ht="23.25" hidden="1" x14ac:dyDescent="0.25">
      <c r="A667" s="130"/>
      <c r="B667" s="133"/>
      <c r="E667" s="127" t="s">
        <v>241</v>
      </c>
      <c r="F667" s="144">
        <v>17322.18</v>
      </c>
      <c r="G667" s="132">
        <v>0</v>
      </c>
      <c r="H667" s="132">
        <v>0</v>
      </c>
      <c r="I667" s="132">
        <f t="shared" ref="I667" si="195">F667+G667-H667</f>
        <v>17322.18</v>
      </c>
      <c r="J667" s="127" t="s">
        <v>352</v>
      </c>
    </row>
    <row r="668" spans="1:10" s="127" customFormat="1" ht="23.25" hidden="1" x14ac:dyDescent="0.25">
      <c r="A668" s="130"/>
      <c r="B668" s="133"/>
      <c r="F668" s="144"/>
      <c r="G668" s="132"/>
      <c r="H668" s="132"/>
      <c r="I668" s="132"/>
      <c r="J668" s="127" t="s">
        <v>352</v>
      </c>
    </row>
    <row r="669" spans="1:10" s="127" customFormat="1" ht="23.25" hidden="1" x14ac:dyDescent="0.25">
      <c r="A669" s="130"/>
      <c r="B669" s="133" t="s">
        <v>11</v>
      </c>
      <c r="D669" s="127" t="s">
        <v>12</v>
      </c>
      <c r="E669" s="127" t="s">
        <v>239</v>
      </c>
      <c r="F669" s="144">
        <v>0</v>
      </c>
      <c r="G669" s="132">
        <v>0</v>
      </c>
      <c r="H669" s="132">
        <v>0</v>
      </c>
      <c r="I669" s="132">
        <f>F669+G669-H669</f>
        <v>0</v>
      </c>
      <c r="J669" s="127" t="s">
        <v>352</v>
      </c>
    </row>
    <row r="670" spans="1:10" s="127" customFormat="1" ht="23.25" hidden="1" x14ac:dyDescent="0.25">
      <c r="A670" s="130"/>
      <c r="B670" s="133"/>
      <c r="E670" s="127" t="s">
        <v>240</v>
      </c>
      <c r="F670" s="144">
        <v>0</v>
      </c>
      <c r="G670" s="132">
        <v>0</v>
      </c>
      <c r="H670" s="132">
        <v>0</v>
      </c>
      <c r="I670" s="132">
        <f>F670+G670-H670</f>
        <v>0</v>
      </c>
      <c r="J670" s="127" t="s">
        <v>352</v>
      </c>
    </row>
    <row r="671" spans="1:10" s="127" customFormat="1" ht="23.25" hidden="1" x14ac:dyDescent="0.25">
      <c r="A671" s="130"/>
      <c r="B671" s="133"/>
      <c r="E671" s="127" t="s">
        <v>241</v>
      </c>
      <c r="F671" s="144">
        <f>SUM(F669:F670)</f>
        <v>0</v>
      </c>
      <c r="G671" s="132">
        <v>0</v>
      </c>
      <c r="H671" s="132">
        <v>0</v>
      </c>
      <c r="I671" s="132">
        <f t="shared" ref="I671" si="196">F671+G671-H671</f>
        <v>0</v>
      </c>
      <c r="J671" s="127" t="s">
        <v>352</v>
      </c>
    </row>
    <row r="672" spans="1:10" s="127" customFormat="1" ht="23.25" hidden="1" x14ac:dyDescent="0.25">
      <c r="A672" s="130"/>
      <c r="B672" s="133"/>
      <c r="F672" s="144"/>
      <c r="G672" s="132"/>
      <c r="H672" s="132"/>
      <c r="I672" s="132"/>
      <c r="J672" s="127" t="s">
        <v>352</v>
      </c>
    </row>
    <row r="673" spans="1:10" s="127" customFormat="1" ht="46.5" hidden="1" x14ac:dyDescent="0.25">
      <c r="A673" s="130"/>
      <c r="B673" s="133" t="s">
        <v>20</v>
      </c>
      <c r="D673" s="127" t="s">
        <v>21</v>
      </c>
      <c r="E673" s="127" t="s">
        <v>239</v>
      </c>
      <c r="F673" s="144">
        <v>0</v>
      </c>
      <c r="G673" s="132">
        <v>0</v>
      </c>
      <c r="H673" s="132">
        <v>0</v>
      </c>
      <c r="I673" s="132">
        <f>F673+G673-H673</f>
        <v>0</v>
      </c>
      <c r="J673" s="127" t="s">
        <v>352</v>
      </c>
    </row>
    <row r="674" spans="1:10" s="127" customFormat="1" ht="23.25" hidden="1" x14ac:dyDescent="0.25">
      <c r="A674" s="130"/>
      <c r="B674" s="133"/>
      <c r="E674" s="127" t="s">
        <v>240</v>
      </c>
      <c r="F674" s="144">
        <v>0</v>
      </c>
      <c r="G674" s="132">
        <v>0</v>
      </c>
      <c r="H674" s="132">
        <v>0</v>
      </c>
      <c r="I674" s="132">
        <f>F674+G674-H674</f>
        <v>0</v>
      </c>
      <c r="J674" s="127" t="s">
        <v>352</v>
      </c>
    </row>
    <row r="675" spans="1:10" s="127" customFormat="1" ht="23.25" hidden="1" x14ac:dyDescent="0.25">
      <c r="A675" s="130"/>
      <c r="B675" s="133"/>
      <c r="E675" s="127" t="s">
        <v>241</v>
      </c>
      <c r="F675" s="144">
        <f>SUM(F673:F674)</f>
        <v>0</v>
      </c>
      <c r="G675" s="132">
        <v>0</v>
      </c>
      <c r="H675" s="132">
        <v>0</v>
      </c>
      <c r="I675" s="132">
        <f t="shared" ref="I675" si="197">F675+G675-H675</f>
        <v>0</v>
      </c>
      <c r="J675" s="127" t="s">
        <v>352</v>
      </c>
    </row>
    <row r="676" spans="1:10" s="127" customFormat="1" ht="23.25" hidden="1" x14ac:dyDescent="0.25">
      <c r="A676" s="130"/>
      <c r="B676" s="133"/>
      <c r="F676" s="144"/>
      <c r="G676" s="132"/>
      <c r="H676" s="132"/>
      <c r="I676" s="132"/>
      <c r="J676" s="127" t="s">
        <v>352</v>
      </c>
    </row>
    <row r="677" spans="1:10" s="127" customFormat="1" ht="46.5" hidden="1" x14ac:dyDescent="0.25">
      <c r="A677" s="157"/>
      <c r="B677" s="158" t="s">
        <v>13</v>
      </c>
      <c r="C677" s="159" t="s">
        <v>18</v>
      </c>
      <c r="D677" s="159" t="s">
        <v>121</v>
      </c>
      <c r="E677" s="159" t="s">
        <v>239</v>
      </c>
      <c r="F677" s="160">
        <f>F673+F669+F665</f>
        <v>3922.1800000000003</v>
      </c>
      <c r="G677" s="160">
        <f>G673+G669+G665</f>
        <v>0</v>
      </c>
      <c r="H677" s="160">
        <f>H673+H669+H665</f>
        <v>0</v>
      </c>
      <c r="I677" s="160">
        <f>I673+I669+I665</f>
        <v>3922.1800000000003</v>
      </c>
      <c r="J677" s="127" t="s">
        <v>352</v>
      </c>
    </row>
    <row r="678" spans="1:10" s="127" customFormat="1" ht="23.25" hidden="1" x14ac:dyDescent="0.25">
      <c r="A678" s="157"/>
      <c r="B678" s="158"/>
      <c r="C678" s="159"/>
      <c r="D678" s="159"/>
      <c r="E678" s="159" t="s">
        <v>240</v>
      </c>
      <c r="F678" s="160">
        <f t="shared" ref="F678:I678" si="198">F674+F670+F666</f>
        <v>13400</v>
      </c>
      <c r="G678" s="160">
        <f t="shared" si="198"/>
        <v>0</v>
      </c>
      <c r="H678" s="160">
        <f t="shared" si="198"/>
        <v>0</v>
      </c>
      <c r="I678" s="160">
        <f t="shared" si="198"/>
        <v>13400</v>
      </c>
      <c r="J678" s="127" t="s">
        <v>352</v>
      </c>
    </row>
    <row r="679" spans="1:10" s="127" customFormat="1" ht="23.25" hidden="1" x14ac:dyDescent="0.25">
      <c r="A679" s="157"/>
      <c r="B679" s="158"/>
      <c r="C679" s="159"/>
      <c r="D679" s="159"/>
      <c r="E679" s="159" t="s">
        <v>241</v>
      </c>
      <c r="F679" s="160">
        <f t="shared" ref="F679:I679" si="199">F675+F671+F667</f>
        <v>17322.18</v>
      </c>
      <c r="G679" s="160">
        <f t="shared" si="199"/>
        <v>0</v>
      </c>
      <c r="H679" s="160">
        <f t="shared" si="199"/>
        <v>0</v>
      </c>
      <c r="I679" s="160">
        <f t="shared" si="199"/>
        <v>17322.18</v>
      </c>
      <c r="J679" s="127" t="s">
        <v>352</v>
      </c>
    </row>
    <row r="680" spans="1:10" s="127" customFormat="1" ht="23.25" hidden="1" x14ac:dyDescent="0.25">
      <c r="A680" s="130"/>
      <c r="B680" s="145"/>
      <c r="F680" s="144"/>
      <c r="G680" s="132"/>
      <c r="H680" s="132"/>
      <c r="I680" s="132"/>
      <c r="J680" s="127" t="s">
        <v>352</v>
      </c>
    </row>
    <row r="681" spans="1:10" s="70" customFormat="1" ht="15" hidden="1" x14ac:dyDescent="0.25">
      <c r="A681" s="79" t="s">
        <v>122</v>
      </c>
      <c r="B681" s="81" t="s">
        <v>7</v>
      </c>
      <c r="C681" s="81" t="s">
        <v>24</v>
      </c>
      <c r="D681" s="81" t="s">
        <v>123</v>
      </c>
      <c r="E681" s="82"/>
      <c r="F681" s="83"/>
      <c r="G681" s="84"/>
      <c r="H681" s="84"/>
      <c r="I681" s="84"/>
      <c r="J681" s="70" t="s">
        <v>353</v>
      </c>
    </row>
    <row r="682" spans="1:10" s="70" customFormat="1" ht="15" hidden="1" x14ac:dyDescent="0.25">
      <c r="A682" s="68"/>
      <c r="B682" s="69" t="s">
        <v>9</v>
      </c>
      <c r="D682" s="70" t="s">
        <v>10</v>
      </c>
      <c r="E682" s="71" t="s">
        <v>239</v>
      </c>
      <c r="F682" s="66">
        <v>0</v>
      </c>
      <c r="G682" s="67">
        <v>0</v>
      </c>
      <c r="H682" s="67">
        <v>0</v>
      </c>
      <c r="I682" s="67">
        <f>F682+G682-H682</f>
        <v>0</v>
      </c>
      <c r="J682" s="70" t="s">
        <v>353</v>
      </c>
    </row>
    <row r="683" spans="1:10" s="70" customFormat="1" ht="15" hidden="1" x14ac:dyDescent="0.25">
      <c r="A683" s="68"/>
      <c r="B683" s="69"/>
      <c r="E683" s="71" t="s">
        <v>240</v>
      </c>
      <c r="F683" s="66">
        <v>0</v>
      </c>
      <c r="G683" s="67">
        <v>0</v>
      </c>
      <c r="H683" s="67">
        <v>0</v>
      </c>
      <c r="I683" s="67">
        <f>F683+G683-H683</f>
        <v>0</v>
      </c>
      <c r="J683" s="70" t="s">
        <v>353</v>
      </c>
    </row>
    <row r="684" spans="1:10" s="70" customFormat="1" ht="15" hidden="1" x14ac:dyDescent="0.25">
      <c r="A684" s="68"/>
      <c r="B684" s="69"/>
      <c r="E684" s="71" t="s">
        <v>241</v>
      </c>
      <c r="F684" s="66">
        <f>SUM(F682:F683)</f>
        <v>0</v>
      </c>
      <c r="G684" s="67">
        <v>0</v>
      </c>
      <c r="H684" s="67">
        <v>0</v>
      </c>
      <c r="I684" s="67">
        <f t="shared" ref="I684" si="200">F684+G684-H684</f>
        <v>0</v>
      </c>
      <c r="J684" s="70" t="s">
        <v>353</v>
      </c>
    </row>
    <row r="685" spans="1:10" s="70" customFormat="1" ht="15" hidden="1" x14ac:dyDescent="0.25">
      <c r="A685" s="68"/>
      <c r="B685" s="69"/>
      <c r="E685" s="71"/>
      <c r="F685" s="66"/>
      <c r="G685" s="67"/>
      <c r="H685" s="67"/>
      <c r="I685" s="67"/>
      <c r="J685" s="70" t="s">
        <v>353</v>
      </c>
    </row>
    <row r="686" spans="1:10" s="70" customFormat="1" ht="15" hidden="1" x14ac:dyDescent="0.25">
      <c r="A686" s="68"/>
      <c r="B686" s="69" t="s">
        <v>11</v>
      </c>
      <c r="D686" s="70" t="s">
        <v>12</v>
      </c>
      <c r="E686" s="71" t="s">
        <v>239</v>
      </c>
      <c r="F686" s="66">
        <v>0</v>
      </c>
      <c r="G686" s="67">
        <v>0</v>
      </c>
      <c r="H686" s="67">
        <v>0</v>
      </c>
      <c r="I686" s="67">
        <f>F686+G686-H686</f>
        <v>0</v>
      </c>
      <c r="J686" s="70" t="s">
        <v>353</v>
      </c>
    </row>
    <row r="687" spans="1:10" s="70" customFormat="1" ht="15" hidden="1" x14ac:dyDescent="0.25">
      <c r="A687" s="68"/>
      <c r="B687" s="69"/>
      <c r="E687" s="71" t="s">
        <v>240</v>
      </c>
      <c r="F687" s="66">
        <v>0</v>
      </c>
      <c r="G687" s="67">
        <v>0</v>
      </c>
      <c r="H687" s="67">
        <v>0</v>
      </c>
      <c r="I687" s="67">
        <f>F687+G687-H687</f>
        <v>0</v>
      </c>
      <c r="J687" s="70" t="s">
        <v>353</v>
      </c>
    </row>
    <row r="688" spans="1:10" s="70" customFormat="1" ht="15" hidden="1" x14ac:dyDescent="0.25">
      <c r="A688" s="68"/>
      <c r="B688" s="69"/>
      <c r="E688" s="71" t="s">
        <v>241</v>
      </c>
      <c r="F688" s="66">
        <f>SUM(F686:F687)</f>
        <v>0</v>
      </c>
      <c r="G688" s="67">
        <v>0</v>
      </c>
      <c r="H688" s="67">
        <v>0</v>
      </c>
      <c r="I688" s="67">
        <f t="shared" ref="I688" si="201">F688+G688-H688</f>
        <v>0</v>
      </c>
      <c r="J688" s="70" t="s">
        <v>353</v>
      </c>
    </row>
    <row r="689" spans="1:10" s="70" customFormat="1" ht="15" hidden="1" x14ac:dyDescent="0.25">
      <c r="A689" s="68"/>
      <c r="B689" s="69"/>
      <c r="E689" s="71"/>
      <c r="F689" s="66"/>
      <c r="G689" s="67"/>
      <c r="H689" s="67"/>
      <c r="I689" s="67"/>
      <c r="J689" s="70" t="s">
        <v>353</v>
      </c>
    </row>
    <row r="690" spans="1:10" s="70" customFormat="1" ht="15" hidden="1" x14ac:dyDescent="0.25">
      <c r="A690" s="68"/>
      <c r="B690" s="69" t="s">
        <v>20</v>
      </c>
      <c r="D690" s="70" t="s">
        <v>21</v>
      </c>
      <c r="E690" s="71" t="s">
        <v>239</v>
      </c>
      <c r="F690" s="66">
        <v>0</v>
      </c>
      <c r="G690" s="67">
        <v>0</v>
      </c>
      <c r="H690" s="67">
        <v>0</v>
      </c>
      <c r="I690" s="67">
        <f>F690+G690-H690</f>
        <v>0</v>
      </c>
      <c r="J690" s="70" t="s">
        <v>353</v>
      </c>
    </row>
    <row r="691" spans="1:10" s="70" customFormat="1" ht="15" hidden="1" x14ac:dyDescent="0.25">
      <c r="A691" s="68"/>
      <c r="B691" s="69"/>
      <c r="E691" s="71" t="s">
        <v>240</v>
      </c>
      <c r="F691" s="66">
        <v>0</v>
      </c>
      <c r="G691" s="67">
        <v>0</v>
      </c>
      <c r="H691" s="67">
        <v>0</v>
      </c>
      <c r="I691" s="67">
        <f>F691+G691-H691</f>
        <v>0</v>
      </c>
      <c r="J691" s="70" t="s">
        <v>353</v>
      </c>
    </row>
    <row r="692" spans="1:10" s="70" customFormat="1" ht="15" hidden="1" x14ac:dyDescent="0.25">
      <c r="A692" s="68"/>
      <c r="B692" s="69"/>
      <c r="E692" s="71" t="s">
        <v>241</v>
      </c>
      <c r="F692" s="66">
        <f>SUM(F690:F691)</f>
        <v>0</v>
      </c>
      <c r="G692" s="67">
        <v>0</v>
      </c>
      <c r="H692" s="67">
        <v>0</v>
      </c>
      <c r="I692" s="67">
        <f t="shared" ref="I692" si="202">F692+G692-H692</f>
        <v>0</v>
      </c>
      <c r="J692" s="70" t="s">
        <v>353</v>
      </c>
    </row>
    <row r="693" spans="1:10" s="70" customFormat="1" ht="15" hidden="1" x14ac:dyDescent="0.25">
      <c r="A693" s="68"/>
      <c r="B693" s="69"/>
      <c r="E693" s="71"/>
      <c r="F693" s="66"/>
      <c r="G693" s="67"/>
      <c r="H693" s="67"/>
      <c r="I693" s="67"/>
      <c r="J693" s="70" t="s">
        <v>353</v>
      </c>
    </row>
    <row r="694" spans="1:10" s="70" customFormat="1" ht="15" hidden="1" x14ac:dyDescent="0.25">
      <c r="A694" s="72"/>
      <c r="B694" s="73" t="s">
        <v>13</v>
      </c>
      <c r="C694" s="74" t="s">
        <v>24</v>
      </c>
      <c r="D694" s="74" t="s">
        <v>123</v>
      </c>
      <c r="E694" s="75" t="s">
        <v>239</v>
      </c>
      <c r="F694" s="76">
        <f>F690+F686+F682</f>
        <v>0</v>
      </c>
      <c r="G694" s="76">
        <f>G690+G686+G682</f>
        <v>0</v>
      </c>
      <c r="H694" s="76">
        <f>H690+H686+H682</f>
        <v>0</v>
      </c>
      <c r="I694" s="76">
        <f>I690+I686+I682</f>
        <v>0</v>
      </c>
      <c r="J694" s="70" t="s">
        <v>353</v>
      </c>
    </row>
    <row r="695" spans="1:10" s="70" customFormat="1" ht="15" hidden="1" x14ac:dyDescent="0.25">
      <c r="A695" s="72"/>
      <c r="B695" s="73"/>
      <c r="C695" s="74"/>
      <c r="D695" s="74"/>
      <c r="E695" s="75" t="s">
        <v>240</v>
      </c>
      <c r="F695" s="76">
        <f t="shared" ref="F695:I695" si="203">F691+F687+F683</f>
        <v>0</v>
      </c>
      <c r="G695" s="76">
        <f t="shared" si="203"/>
        <v>0</v>
      </c>
      <c r="H695" s="76">
        <f t="shared" si="203"/>
        <v>0</v>
      </c>
      <c r="I695" s="76">
        <f t="shared" si="203"/>
        <v>0</v>
      </c>
      <c r="J695" s="70" t="s">
        <v>353</v>
      </c>
    </row>
    <row r="696" spans="1:10" s="70" customFormat="1" ht="15" hidden="1" x14ac:dyDescent="0.25">
      <c r="A696" s="72"/>
      <c r="B696" s="73"/>
      <c r="C696" s="74"/>
      <c r="D696" s="74"/>
      <c r="E696" s="75" t="s">
        <v>241</v>
      </c>
      <c r="F696" s="76">
        <f t="shared" ref="F696:I696" si="204">F692+F688+F684</f>
        <v>0</v>
      </c>
      <c r="G696" s="76">
        <f t="shared" si="204"/>
        <v>0</v>
      </c>
      <c r="H696" s="76">
        <f t="shared" si="204"/>
        <v>0</v>
      </c>
      <c r="I696" s="76">
        <f t="shared" si="204"/>
        <v>0</v>
      </c>
      <c r="J696" s="70" t="s">
        <v>353</v>
      </c>
    </row>
    <row r="697" spans="1:10" s="70" customFormat="1" ht="15" hidden="1" x14ac:dyDescent="0.25">
      <c r="A697" s="68"/>
      <c r="B697" s="78"/>
      <c r="E697" s="71"/>
      <c r="F697" s="66"/>
      <c r="G697" s="67"/>
      <c r="H697" s="67"/>
      <c r="I697" s="67"/>
      <c r="J697" s="70" t="s">
        <v>353</v>
      </c>
    </row>
    <row r="698" spans="1:10" s="70" customFormat="1" ht="30" hidden="1" x14ac:dyDescent="0.25">
      <c r="A698" s="79" t="s">
        <v>124</v>
      </c>
      <c r="B698" s="81" t="s">
        <v>7</v>
      </c>
      <c r="C698" s="81" t="s">
        <v>27</v>
      </c>
      <c r="D698" s="81" t="s">
        <v>125</v>
      </c>
      <c r="E698" s="82"/>
      <c r="F698" s="83"/>
      <c r="G698" s="84"/>
      <c r="H698" s="84"/>
      <c r="I698" s="84"/>
      <c r="J698" s="70" t="s">
        <v>354</v>
      </c>
    </row>
    <row r="699" spans="1:10" s="70" customFormat="1" ht="15" hidden="1" x14ac:dyDescent="0.25">
      <c r="A699" s="68"/>
      <c r="B699" s="69" t="s">
        <v>9</v>
      </c>
      <c r="D699" s="70" t="s">
        <v>10</v>
      </c>
      <c r="E699" s="71" t="s">
        <v>239</v>
      </c>
      <c r="F699" s="66">
        <v>0</v>
      </c>
      <c r="G699" s="67">
        <v>0</v>
      </c>
      <c r="H699" s="67">
        <v>0</v>
      </c>
      <c r="I699" s="67">
        <f>F699+G699-H699</f>
        <v>0</v>
      </c>
      <c r="J699" s="70" t="s">
        <v>354</v>
      </c>
    </row>
    <row r="700" spans="1:10" s="70" customFormat="1" ht="15" hidden="1" x14ac:dyDescent="0.25">
      <c r="A700" s="68"/>
      <c r="B700" s="69"/>
      <c r="E700" s="71" t="s">
        <v>240</v>
      </c>
      <c r="F700" s="66">
        <v>0</v>
      </c>
      <c r="G700" s="67">
        <v>0</v>
      </c>
      <c r="H700" s="67">
        <v>0</v>
      </c>
      <c r="I700" s="67">
        <f>F700+G700-H700</f>
        <v>0</v>
      </c>
      <c r="J700" s="70" t="s">
        <v>354</v>
      </c>
    </row>
    <row r="701" spans="1:10" s="70" customFormat="1" ht="15" hidden="1" x14ac:dyDescent="0.25">
      <c r="A701" s="68"/>
      <c r="B701" s="69"/>
      <c r="E701" s="71" t="s">
        <v>241</v>
      </c>
      <c r="F701" s="66">
        <f>SUM(F699:F700)</f>
        <v>0</v>
      </c>
      <c r="G701" s="67">
        <v>0</v>
      </c>
      <c r="H701" s="67">
        <v>0</v>
      </c>
      <c r="I701" s="67">
        <f t="shared" ref="I701" si="205">F701+G701-H701</f>
        <v>0</v>
      </c>
      <c r="J701" s="70" t="s">
        <v>354</v>
      </c>
    </row>
    <row r="702" spans="1:10" s="70" customFormat="1" ht="15" hidden="1" x14ac:dyDescent="0.25">
      <c r="A702" s="68"/>
      <c r="B702" s="69"/>
      <c r="E702" s="71"/>
      <c r="F702" s="66"/>
      <c r="G702" s="67"/>
      <c r="H702" s="67"/>
      <c r="I702" s="67"/>
      <c r="J702" s="70" t="s">
        <v>354</v>
      </c>
    </row>
    <row r="703" spans="1:10" s="70" customFormat="1" ht="15" hidden="1" x14ac:dyDescent="0.25">
      <c r="A703" s="68"/>
      <c r="B703" s="69" t="s">
        <v>11</v>
      </c>
      <c r="D703" s="70" t="s">
        <v>12</v>
      </c>
      <c r="E703" s="71" t="s">
        <v>239</v>
      </c>
      <c r="F703" s="66">
        <v>0</v>
      </c>
      <c r="G703" s="67">
        <v>0</v>
      </c>
      <c r="H703" s="67">
        <v>0</v>
      </c>
      <c r="I703" s="67">
        <f>F703+G703-H703</f>
        <v>0</v>
      </c>
      <c r="J703" s="70" t="s">
        <v>354</v>
      </c>
    </row>
    <row r="704" spans="1:10" s="70" customFormat="1" ht="15" hidden="1" x14ac:dyDescent="0.25">
      <c r="A704" s="68"/>
      <c r="B704" s="69"/>
      <c r="E704" s="71" t="s">
        <v>240</v>
      </c>
      <c r="F704" s="66">
        <v>0</v>
      </c>
      <c r="G704" s="67">
        <v>0</v>
      </c>
      <c r="H704" s="67">
        <v>0</v>
      </c>
      <c r="I704" s="67">
        <f>F704+G704-H704</f>
        <v>0</v>
      </c>
      <c r="J704" s="70" t="s">
        <v>354</v>
      </c>
    </row>
    <row r="705" spans="1:10" s="70" customFormat="1" ht="15" hidden="1" x14ac:dyDescent="0.25">
      <c r="A705" s="68"/>
      <c r="B705" s="69"/>
      <c r="E705" s="71" t="s">
        <v>241</v>
      </c>
      <c r="F705" s="66">
        <f>SUM(F703:F704)</f>
        <v>0</v>
      </c>
      <c r="G705" s="67">
        <v>0</v>
      </c>
      <c r="H705" s="67">
        <v>0</v>
      </c>
      <c r="I705" s="67">
        <f t="shared" ref="I705" si="206">F705+G705-H705</f>
        <v>0</v>
      </c>
      <c r="J705" s="70" t="s">
        <v>354</v>
      </c>
    </row>
    <row r="706" spans="1:10" s="70" customFormat="1" ht="15" hidden="1" x14ac:dyDescent="0.25">
      <c r="A706" s="68"/>
      <c r="B706" s="69"/>
      <c r="E706" s="71"/>
      <c r="F706" s="66"/>
      <c r="G706" s="67"/>
      <c r="H706" s="67"/>
      <c r="I706" s="67"/>
      <c r="J706" s="70" t="s">
        <v>354</v>
      </c>
    </row>
    <row r="707" spans="1:10" s="70" customFormat="1" ht="15" hidden="1" x14ac:dyDescent="0.25">
      <c r="A707" s="68"/>
      <c r="B707" s="69" t="s">
        <v>20</v>
      </c>
      <c r="D707" s="70" t="s">
        <v>21</v>
      </c>
      <c r="E707" s="71" t="s">
        <v>239</v>
      </c>
      <c r="F707" s="66">
        <v>0</v>
      </c>
      <c r="G707" s="67">
        <v>0</v>
      </c>
      <c r="H707" s="67">
        <v>0</v>
      </c>
      <c r="I707" s="67">
        <f>F707+G707-H707</f>
        <v>0</v>
      </c>
      <c r="J707" s="70" t="s">
        <v>354</v>
      </c>
    </row>
    <row r="708" spans="1:10" s="70" customFormat="1" ht="15" hidden="1" x14ac:dyDescent="0.25">
      <c r="A708" s="68"/>
      <c r="B708" s="69"/>
      <c r="E708" s="71" t="s">
        <v>240</v>
      </c>
      <c r="F708" s="66">
        <v>0</v>
      </c>
      <c r="G708" s="67">
        <v>0</v>
      </c>
      <c r="H708" s="67">
        <v>0</v>
      </c>
      <c r="I708" s="67">
        <f>F708+G708-H708</f>
        <v>0</v>
      </c>
      <c r="J708" s="70" t="s">
        <v>354</v>
      </c>
    </row>
    <row r="709" spans="1:10" s="70" customFormat="1" ht="15" hidden="1" x14ac:dyDescent="0.25">
      <c r="A709" s="68"/>
      <c r="B709" s="69"/>
      <c r="E709" s="71" t="s">
        <v>241</v>
      </c>
      <c r="F709" s="66">
        <f>SUM(F707:F708)</f>
        <v>0</v>
      </c>
      <c r="G709" s="67">
        <v>0</v>
      </c>
      <c r="H709" s="67">
        <v>0</v>
      </c>
      <c r="I709" s="67">
        <f t="shared" ref="I709" si="207">F709+G709-H709</f>
        <v>0</v>
      </c>
      <c r="J709" s="70" t="s">
        <v>354</v>
      </c>
    </row>
    <row r="710" spans="1:10" s="70" customFormat="1" ht="15" hidden="1" x14ac:dyDescent="0.25">
      <c r="A710" s="68"/>
      <c r="B710" s="69"/>
      <c r="E710" s="71"/>
      <c r="F710" s="66"/>
      <c r="G710" s="67"/>
      <c r="H710" s="67"/>
      <c r="I710" s="67"/>
      <c r="J710" s="70" t="s">
        <v>354</v>
      </c>
    </row>
    <row r="711" spans="1:10" s="70" customFormat="1" ht="30" hidden="1" x14ac:dyDescent="0.25">
      <c r="A711" s="72"/>
      <c r="B711" s="73" t="s">
        <v>13</v>
      </c>
      <c r="C711" s="74" t="s">
        <v>27</v>
      </c>
      <c r="D711" s="74" t="s">
        <v>125</v>
      </c>
      <c r="E711" s="75" t="s">
        <v>239</v>
      </c>
      <c r="F711" s="76">
        <f>F707+F703+F699</f>
        <v>0</v>
      </c>
      <c r="G711" s="76">
        <f>G707+G703+G699</f>
        <v>0</v>
      </c>
      <c r="H711" s="76">
        <f>H707+H703+H699</f>
        <v>0</v>
      </c>
      <c r="I711" s="76">
        <f>I707+I703+I699</f>
        <v>0</v>
      </c>
      <c r="J711" s="70" t="s">
        <v>354</v>
      </c>
    </row>
    <row r="712" spans="1:10" s="70" customFormat="1" ht="15" hidden="1" x14ac:dyDescent="0.25">
      <c r="A712" s="72"/>
      <c r="B712" s="73"/>
      <c r="C712" s="74"/>
      <c r="D712" s="74"/>
      <c r="E712" s="75" t="s">
        <v>240</v>
      </c>
      <c r="F712" s="76">
        <f t="shared" ref="F712:I712" si="208">F708+F704+F700</f>
        <v>0</v>
      </c>
      <c r="G712" s="76">
        <f t="shared" si="208"/>
        <v>0</v>
      </c>
      <c r="H712" s="76">
        <f t="shared" si="208"/>
        <v>0</v>
      </c>
      <c r="I712" s="76">
        <f t="shared" si="208"/>
        <v>0</v>
      </c>
      <c r="J712" s="70" t="s">
        <v>354</v>
      </c>
    </row>
    <row r="713" spans="1:10" s="70" customFormat="1" ht="15" hidden="1" x14ac:dyDescent="0.25">
      <c r="A713" s="72"/>
      <c r="B713" s="73"/>
      <c r="C713" s="74"/>
      <c r="D713" s="74"/>
      <c r="E713" s="75" t="s">
        <v>241</v>
      </c>
      <c r="F713" s="76">
        <f t="shared" ref="F713:I713" si="209">F709+F705+F701</f>
        <v>0</v>
      </c>
      <c r="G713" s="76">
        <f t="shared" si="209"/>
        <v>0</v>
      </c>
      <c r="H713" s="76">
        <f t="shared" si="209"/>
        <v>0</v>
      </c>
      <c r="I713" s="76">
        <f t="shared" si="209"/>
        <v>0</v>
      </c>
      <c r="J713" s="70" t="s">
        <v>354</v>
      </c>
    </row>
    <row r="714" spans="1:10" s="70" customFormat="1" ht="15" hidden="1" x14ac:dyDescent="0.25">
      <c r="A714" s="68"/>
      <c r="B714" s="78"/>
      <c r="E714" s="71"/>
      <c r="F714" s="66"/>
      <c r="G714" s="67"/>
      <c r="H714" s="67"/>
      <c r="I714" s="67"/>
      <c r="J714" s="70" t="s">
        <v>354</v>
      </c>
    </row>
    <row r="715" spans="1:10" s="70" customFormat="1" ht="15" hidden="1" x14ac:dyDescent="0.25">
      <c r="A715" s="79" t="s">
        <v>126</v>
      </c>
      <c r="B715" s="81" t="s">
        <v>7</v>
      </c>
      <c r="C715" s="81" t="s">
        <v>30</v>
      </c>
      <c r="D715" s="81" t="s">
        <v>127</v>
      </c>
      <c r="E715" s="82"/>
      <c r="F715" s="83"/>
      <c r="G715" s="84"/>
      <c r="H715" s="84"/>
      <c r="I715" s="84"/>
      <c r="J715" s="70" t="s">
        <v>355</v>
      </c>
    </row>
    <row r="716" spans="1:10" s="70" customFormat="1" ht="15" hidden="1" x14ac:dyDescent="0.25">
      <c r="A716" s="68"/>
      <c r="B716" s="69" t="s">
        <v>9</v>
      </c>
      <c r="D716" s="70" t="s">
        <v>10</v>
      </c>
      <c r="E716" s="71" t="s">
        <v>239</v>
      </c>
      <c r="F716" s="66">
        <v>0</v>
      </c>
      <c r="G716" s="67">
        <v>0</v>
      </c>
      <c r="H716" s="67">
        <v>0</v>
      </c>
      <c r="I716" s="67">
        <f>F716+G716-H716</f>
        <v>0</v>
      </c>
      <c r="J716" s="70" t="s">
        <v>355</v>
      </c>
    </row>
    <row r="717" spans="1:10" s="70" customFormat="1" ht="15" hidden="1" x14ac:dyDescent="0.25">
      <c r="A717" s="68"/>
      <c r="B717" s="69"/>
      <c r="E717" s="71" t="s">
        <v>240</v>
      </c>
      <c r="F717" s="66">
        <v>0</v>
      </c>
      <c r="G717" s="67">
        <v>0</v>
      </c>
      <c r="H717" s="67">
        <v>0</v>
      </c>
      <c r="I717" s="67">
        <f>F717+G717-H717</f>
        <v>0</v>
      </c>
      <c r="J717" s="70" t="s">
        <v>355</v>
      </c>
    </row>
    <row r="718" spans="1:10" s="70" customFormat="1" ht="15" hidden="1" x14ac:dyDescent="0.25">
      <c r="A718" s="68"/>
      <c r="B718" s="69"/>
      <c r="E718" s="71" t="s">
        <v>241</v>
      </c>
      <c r="F718" s="66">
        <f>SUM(F716:F717)</f>
        <v>0</v>
      </c>
      <c r="G718" s="67">
        <v>0</v>
      </c>
      <c r="H718" s="67">
        <v>0</v>
      </c>
      <c r="I718" s="67">
        <f t="shared" ref="I718" si="210">F718+G718-H718</f>
        <v>0</v>
      </c>
      <c r="J718" s="70" t="s">
        <v>355</v>
      </c>
    </row>
    <row r="719" spans="1:10" s="70" customFormat="1" ht="15" hidden="1" x14ac:dyDescent="0.25">
      <c r="A719" s="68"/>
      <c r="B719" s="69"/>
      <c r="E719" s="71"/>
      <c r="F719" s="66"/>
      <c r="G719" s="67"/>
      <c r="H719" s="67"/>
      <c r="I719" s="67"/>
      <c r="J719" s="70" t="s">
        <v>355</v>
      </c>
    </row>
    <row r="720" spans="1:10" s="70" customFormat="1" ht="15" hidden="1" x14ac:dyDescent="0.25">
      <c r="A720" s="68"/>
      <c r="B720" s="69" t="s">
        <v>11</v>
      </c>
      <c r="D720" s="70" t="s">
        <v>12</v>
      </c>
      <c r="E720" s="71" t="s">
        <v>239</v>
      </c>
      <c r="F720" s="66">
        <v>0</v>
      </c>
      <c r="G720" s="67">
        <v>0</v>
      </c>
      <c r="H720" s="67">
        <v>0</v>
      </c>
      <c r="I720" s="67">
        <f>F720+G720-H720</f>
        <v>0</v>
      </c>
      <c r="J720" s="70" t="s">
        <v>355</v>
      </c>
    </row>
    <row r="721" spans="1:10" s="70" customFormat="1" ht="15" hidden="1" x14ac:dyDescent="0.25">
      <c r="A721" s="68"/>
      <c r="B721" s="69"/>
      <c r="E721" s="71" t="s">
        <v>240</v>
      </c>
      <c r="F721" s="66">
        <v>0</v>
      </c>
      <c r="G721" s="67">
        <v>0</v>
      </c>
      <c r="H721" s="67">
        <v>0</v>
      </c>
      <c r="I721" s="67">
        <f>F721+G721-H721</f>
        <v>0</v>
      </c>
      <c r="J721" s="70" t="s">
        <v>355</v>
      </c>
    </row>
    <row r="722" spans="1:10" s="70" customFormat="1" ht="15" hidden="1" x14ac:dyDescent="0.25">
      <c r="A722" s="68"/>
      <c r="B722" s="69"/>
      <c r="E722" s="71" t="s">
        <v>241</v>
      </c>
      <c r="F722" s="66">
        <f>SUM(F720:F721)</f>
        <v>0</v>
      </c>
      <c r="G722" s="67">
        <v>0</v>
      </c>
      <c r="H722" s="67">
        <v>0</v>
      </c>
      <c r="I722" s="67">
        <f t="shared" ref="I722" si="211">F722+G722-H722</f>
        <v>0</v>
      </c>
      <c r="J722" s="70" t="s">
        <v>355</v>
      </c>
    </row>
    <row r="723" spans="1:10" s="70" customFormat="1" ht="15" hidden="1" x14ac:dyDescent="0.25">
      <c r="A723" s="68"/>
      <c r="B723" s="69"/>
      <c r="E723" s="71"/>
      <c r="F723" s="66"/>
      <c r="G723" s="67"/>
      <c r="H723" s="67"/>
      <c r="I723" s="67"/>
      <c r="J723" s="70" t="s">
        <v>355</v>
      </c>
    </row>
    <row r="724" spans="1:10" s="70" customFormat="1" ht="15" hidden="1" x14ac:dyDescent="0.25">
      <c r="A724" s="68"/>
      <c r="B724" s="69" t="s">
        <v>20</v>
      </c>
      <c r="D724" s="70" t="s">
        <v>21</v>
      </c>
      <c r="E724" s="71" t="s">
        <v>239</v>
      </c>
      <c r="F724" s="66">
        <v>0</v>
      </c>
      <c r="G724" s="67">
        <v>0</v>
      </c>
      <c r="H724" s="67">
        <v>0</v>
      </c>
      <c r="I724" s="67">
        <f>F724+G724-H724</f>
        <v>0</v>
      </c>
      <c r="J724" s="70" t="s">
        <v>355</v>
      </c>
    </row>
    <row r="725" spans="1:10" s="70" customFormat="1" ht="15" hidden="1" x14ac:dyDescent="0.25">
      <c r="A725" s="68"/>
      <c r="B725" s="69"/>
      <c r="E725" s="71" t="s">
        <v>240</v>
      </c>
      <c r="F725" s="66">
        <v>0</v>
      </c>
      <c r="G725" s="67">
        <v>0</v>
      </c>
      <c r="H725" s="67">
        <v>0</v>
      </c>
      <c r="I725" s="67">
        <f>F725+G725-H725</f>
        <v>0</v>
      </c>
      <c r="J725" s="70" t="s">
        <v>355</v>
      </c>
    </row>
    <row r="726" spans="1:10" s="70" customFormat="1" ht="15" hidden="1" x14ac:dyDescent="0.25">
      <c r="A726" s="68"/>
      <c r="B726" s="69"/>
      <c r="E726" s="71" t="s">
        <v>241</v>
      </c>
      <c r="F726" s="66">
        <f>SUM(F724:F725)</f>
        <v>0</v>
      </c>
      <c r="G726" s="67">
        <v>0</v>
      </c>
      <c r="H726" s="67">
        <v>0</v>
      </c>
      <c r="I726" s="67">
        <f t="shared" ref="I726" si="212">F726+G726-H726</f>
        <v>0</v>
      </c>
      <c r="J726" s="70" t="s">
        <v>355</v>
      </c>
    </row>
    <row r="727" spans="1:10" s="70" customFormat="1" ht="15" hidden="1" x14ac:dyDescent="0.25">
      <c r="A727" s="68"/>
      <c r="B727" s="69"/>
      <c r="E727" s="71"/>
      <c r="F727" s="66"/>
      <c r="G727" s="67"/>
      <c r="H727" s="67"/>
      <c r="I727" s="67"/>
      <c r="J727" s="70" t="s">
        <v>355</v>
      </c>
    </row>
    <row r="728" spans="1:10" s="70" customFormat="1" ht="15" hidden="1" x14ac:dyDescent="0.25">
      <c r="A728" s="72"/>
      <c r="B728" s="73" t="s">
        <v>13</v>
      </c>
      <c r="C728" s="74" t="s">
        <v>30</v>
      </c>
      <c r="D728" s="74" t="s">
        <v>127</v>
      </c>
      <c r="E728" s="75" t="s">
        <v>239</v>
      </c>
      <c r="F728" s="76">
        <f>F724+F720+F716</f>
        <v>0</v>
      </c>
      <c r="G728" s="76">
        <f>G724+G720+G716</f>
        <v>0</v>
      </c>
      <c r="H728" s="76">
        <f>H724+H720+H716</f>
        <v>0</v>
      </c>
      <c r="I728" s="76">
        <f>I724+I720+I716</f>
        <v>0</v>
      </c>
      <c r="J728" s="70" t="s">
        <v>355</v>
      </c>
    </row>
    <row r="729" spans="1:10" s="70" customFormat="1" ht="15" hidden="1" x14ac:dyDescent="0.25">
      <c r="A729" s="72"/>
      <c r="B729" s="73"/>
      <c r="C729" s="74"/>
      <c r="D729" s="74"/>
      <c r="E729" s="75" t="s">
        <v>240</v>
      </c>
      <c r="F729" s="76">
        <f t="shared" ref="F729:I729" si="213">F725+F721+F717</f>
        <v>0</v>
      </c>
      <c r="G729" s="76">
        <f t="shared" si="213"/>
        <v>0</v>
      </c>
      <c r="H729" s="76">
        <f t="shared" si="213"/>
        <v>0</v>
      </c>
      <c r="I729" s="76">
        <f t="shared" si="213"/>
        <v>0</v>
      </c>
      <c r="J729" s="70" t="s">
        <v>355</v>
      </c>
    </row>
    <row r="730" spans="1:10" s="70" customFormat="1" ht="15" hidden="1" x14ac:dyDescent="0.25">
      <c r="A730" s="72"/>
      <c r="B730" s="73"/>
      <c r="C730" s="74"/>
      <c r="D730" s="74"/>
      <c r="E730" s="75" t="s">
        <v>241</v>
      </c>
      <c r="F730" s="76">
        <f t="shared" ref="F730:I730" si="214">F726+F722+F718</f>
        <v>0</v>
      </c>
      <c r="G730" s="76">
        <f t="shared" si="214"/>
        <v>0</v>
      </c>
      <c r="H730" s="76">
        <f t="shared" si="214"/>
        <v>0</v>
      </c>
      <c r="I730" s="76">
        <f t="shared" si="214"/>
        <v>0</v>
      </c>
      <c r="J730" s="70" t="s">
        <v>355</v>
      </c>
    </row>
    <row r="731" spans="1:10" s="70" customFormat="1" ht="15" hidden="1" x14ac:dyDescent="0.25">
      <c r="A731" s="68"/>
      <c r="B731" s="78"/>
      <c r="E731" s="71"/>
      <c r="F731" s="66"/>
      <c r="G731" s="67"/>
      <c r="H731" s="67"/>
      <c r="I731" s="67"/>
      <c r="J731" s="70" t="s">
        <v>355</v>
      </c>
    </row>
    <row r="732" spans="1:10" s="70" customFormat="1" ht="15" hidden="1" x14ac:dyDescent="0.25">
      <c r="A732" s="79" t="s">
        <v>128</v>
      </c>
      <c r="B732" s="81" t="s">
        <v>7</v>
      </c>
      <c r="C732" s="81" t="s">
        <v>33</v>
      </c>
      <c r="D732" s="81" t="s">
        <v>129</v>
      </c>
      <c r="E732" s="82"/>
      <c r="F732" s="83"/>
      <c r="G732" s="84"/>
      <c r="H732" s="84"/>
      <c r="I732" s="84"/>
      <c r="J732" s="70" t="s">
        <v>356</v>
      </c>
    </row>
    <row r="733" spans="1:10" s="70" customFormat="1" ht="15" hidden="1" x14ac:dyDescent="0.25">
      <c r="A733" s="68"/>
      <c r="B733" s="69" t="s">
        <v>9</v>
      </c>
      <c r="D733" s="70" t="s">
        <v>10</v>
      </c>
      <c r="E733" s="71" t="s">
        <v>239</v>
      </c>
      <c r="F733" s="66">
        <v>0</v>
      </c>
      <c r="G733" s="67">
        <v>0</v>
      </c>
      <c r="H733" s="67">
        <v>0</v>
      </c>
      <c r="I733" s="67">
        <f>F733+G733-H733</f>
        <v>0</v>
      </c>
      <c r="J733" s="70" t="s">
        <v>356</v>
      </c>
    </row>
    <row r="734" spans="1:10" s="70" customFormat="1" ht="15" hidden="1" x14ac:dyDescent="0.25">
      <c r="A734" s="68"/>
      <c r="B734" s="69"/>
      <c r="E734" s="71" t="s">
        <v>240</v>
      </c>
      <c r="F734" s="66">
        <v>0</v>
      </c>
      <c r="G734" s="67">
        <v>0</v>
      </c>
      <c r="H734" s="67">
        <v>0</v>
      </c>
      <c r="I734" s="67">
        <f>F734+G734-H734</f>
        <v>0</v>
      </c>
      <c r="J734" s="70" t="s">
        <v>356</v>
      </c>
    </row>
    <row r="735" spans="1:10" s="70" customFormat="1" ht="15" hidden="1" x14ac:dyDescent="0.25">
      <c r="A735" s="68"/>
      <c r="B735" s="69"/>
      <c r="E735" s="71" t="s">
        <v>241</v>
      </c>
      <c r="F735" s="66">
        <f>SUM(F733:F734)</f>
        <v>0</v>
      </c>
      <c r="G735" s="67">
        <v>0</v>
      </c>
      <c r="H735" s="67">
        <v>0</v>
      </c>
      <c r="I735" s="67">
        <f t="shared" ref="I735" si="215">F735+G735-H735</f>
        <v>0</v>
      </c>
      <c r="J735" s="70" t="s">
        <v>356</v>
      </c>
    </row>
    <row r="736" spans="1:10" s="70" customFormat="1" ht="15" hidden="1" x14ac:dyDescent="0.25">
      <c r="A736" s="68"/>
      <c r="B736" s="69"/>
      <c r="E736" s="71"/>
      <c r="F736" s="66"/>
      <c r="G736" s="67"/>
      <c r="H736" s="67"/>
      <c r="I736" s="67"/>
      <c r="J736" s="70" t="s">
        <v>356</v>
      </c>
    </row>
    <row r="737" spans="1:10" s="70" customFormat="1" ht="15" hidden="1" x14ac:dyDescent="0.25">
      <c r="A737" s="68"/>
      <c r="B737" s="69" t="s">
        <v>11</v>
      </c>
      <c r="D737" s="70" t="s">
        <v>12</v>
      </c>
      <c r="E737" s="71" t="s">
        <v>239</v>
      </c>
      <c r="F737" s="66">
        <v>0</v>
      </c>
      <c r="G737" s="67">
        <v>0</v>
      </c>
      <c r="H737" s="67">
        <v>0</v>
      </c>
      <c r="I737" s="67">
        <f>F737+G737-H737</f>
        <v>0</v>
      </c>
      <c r="J737" s="70" t="s">
        <v>356</v>
      </c>
    </row>
    <row r="738" spans="1:10" s="70" customFormat="1" ht="15" hidden="1" x14ac:dyDescent="0.25">
      <c r="A738" s="68"/>
      <c r="B738" s="69"/>
      <c r="E738" s="71" t="s">
        <v>240</v>
      </c>
      <c r="F738" s="66">
        <v>0</v>
      </c>
      <c r="G738" s="67">
        <v>0</v>
      </c>
      <c r="H738" s="67">
        <v>0</v>
      </c>
      <c r="I738" s="67">
        <f>F738+G738-H738</f>
        <v>0</v>
      </c>
      <c r="J738" s="70" t="s">
        <v>356</v>
      </c>
    </row>
    <row r="739" spans="1:10" s="70" customFormat="1" ht="15" hidden="1" x14ac:dyDescent="0.25">
      <c r="A739" s="68"/>
      <c r="B739" s="69"/>
      <c r="E739" s="71" t="s">
        <v>241</v>
      </c>
      <c r="F739" s="66">
        <f>SUM(F737:F738)</f>
        <v>0</v>
      </c>
      <c r="G739" s="67">
        <v>0</v>
      </c>
      <c r="H739" s="67">
        <v>0</v>
      </c>
      <c r="I739" s="67">
        <f t="shared" ref="I739" si="216">F739+G739-H739</f>
        <v>0</v>
      </c>
      <c r="J739" s="70" t="s">
        <v>356</v>
      </c>
    </row>
    <row r="740" spans="1:10" s="70" customFormat="1" ht="15" hidden="1" x14ac:dyDescent="0.25">
      <c r="A740" s="68"/>
      <c r="B740" s="69"/>
      <c r="E740" s="71"/>
      <c r="F740" s="66"/>
      <c r="G740" s="67"/>
      <c r="H740" s="67"/>
      <c r="I740" s="67"/>
      <c r="J740" s="70" t="s">
        <v>356</v>
      </c>
    </row>
    <row r="741" spans="1:10" s="70" customFormat="1" ht="15" hidden="1" x14ac:dyDescent="0.25">
      <c r="A741" s="68"/>
      <c r="B741" s="69" t="s">
        <v>20</v>
      </c>
      <c r="D741" s="70" t="s">
        <v>21</v>
      </c>
      <c r="E741" s="71" t="s">
        <v>239</v>
      </c>
      <c r="F741" s="66">
        <v>0</v>
      </c>
      <c r="G741" s="67">
        <v>0</v>
      </c>
      <c r="H741" s="67">
        <v>0</v>
      </c>
      <c r="I741" s="67">
        <f>F741+G741-H741</f>
        <v>0</v>
      </c>
      <c r="J741" s="70" t="s">
        <v>356</v>
      </c>
    </row>
    <row r="742" spans="1:10" s="70" customFormat="1" ht="15" hidden="1" x14ac:dyDescent="0.25">
      <c r="A742" s="68"/>
      <c r="B742" s="69"/>
      <c r="E742" s="71" t="s">
        <v>240</v>
      </c>
      <c r="F742" s="66">
        <v>0</v>
      </c>
      <c r="G742" s="67">
        <v>0</v>
      </c>
      <c r="H742" s="67">
        <v>0</v>
      </c>
      <c r="I742" s="67">
        <f>F742+G742-H742</f>
        <v>0</v>
      </c>
      <c r="J742" s="70" t="s">
        <v>356</v>
      </c>
    </row>
    <row r="743" spans="1:10" s="70" customFormat="1" ht="15" hidden="1" x14ac:dyDescent="0.25">
      <c r="A743" s="68"/>
      <c r="B743" s="69"/>
      <c r="E743" s="71" t="s">
        <v>241</v>
      </c>
      <c r="F743" s="66">
        <f>SUM(F741:F742)</f>
        <v>0</v>
      </c>
      <c r="G743" s="67">
        <v>0</v>
      </c>
      <c r="H743" s="67">
        <v>0</v>
      </c>
      <c r="I743" s="67">
        <f t="shared" ref="I743" si="217">F743+G743-H743</f>
        <v>0</v>
      </c>
      <c r="J743" s="70" t="s">
        <v>356</v>
      </c>
    </row>
    <row r="744" spans="1:10" s="70" customFormat="1" ht="15" hidden="1" x14ac:dyDescent="0.25">
      <c r="A744" s="68"/>
      <c r="B744" s="69"/>
      <c r="E744" s="71"/>
      <c r="F744" s="66"/>
      <c r="G744" s="67"/>
      <c r="H744" s="67"/>
      <c r="I744" s="67"/>
      <c r="J744" s="70" t="s">
        <v>356</v>
      </c>
    </row>
    <row r="745" spans="1:10" s="70" customFormat="1" ht="15" hidden="1" x14ac:dyDescent="0.25">
      <c r="A745" s="72"/>
      <c r="B745" s="73" t="s">
        <v>13</v>
      </c>
      <c r="C745" s="74" t="s">
        <v>33</v>
      </c>
      <c r="D745" s="74" t="s">
        <v>129</v>
      </c>
      <c r="E745" s="75" t="s">
        <v>239</v>
      </c>
      <c r="F745" s="76">
        <f>F741+F737+F733</f>
        <v>0</v>
      </c>
      <c r="G745" s="76">
        <f>G741+G737+G733</f>
        <v>0</v>
      </c>
      <c r="H745" s="76">
        <f>H741+H737+H733</f>
        <v>0</v>
      </c>
      <c r="I745" s="76">
        <f>I741+I737+I733</f>
        <v>0</v>
      </c>
      <c r="J745" s="70" t="s">
        <v>356</v>
      </c>
    </row>
    <row r="746" spans="1:10" s="70" customFormat="1" ht="15" hidden="1" x14ac:dyDescent="0.25">
      <c r="A746" s="72"/>
      <c r="B746" s="73"/>
      <c r="C746" s="74"/>
      <c r="D746" s="74"/>
      <c r="E746" s="75" t="s">
        <v>240</v>
      </c>
      <c r="F746" s="76">
        <f t="shared" ref="F746:I746" si="218">F742+F738+F734</f>
        <v>0</v>
      </c>
      <c r="G746" s="76">
        <f t="shared" si="218"/>
        <v>0</v>
      </c>
      <c r="H746" s="76">
        <f t="shared" si="218"/>
        <v>0</v>
      </c>
      <c r="I746" s="76">
        <f t="shared" si="218"/>
        <v>0</v>
      </c>
      <c r="J746" s="70" t="s">
        <v>356</v>
      </c>
    </row>
    <row r="747" spans="1:10" s="70" customFormat="1" ht="15" hidden="1" x14ac:dyDescent="0.25">
      <c r="A747" s="72"/>
      <c r="B747" s="73"/>
      <c r="C747" s="74"/>
      <c r="D747" s="74"/>
      <c r="E747" s="75" t="s">
        <v>241</v>
      </c>
      <c r="F747" s="76">
        <f t="shared" ref="F747:I747" si="219">F743+F739+F735</f>
        <v>0</v>
      </c>
      <c r="G747" s="76">
        <f t="shared" si="219"/>
        <v>0</v>
      </c>
      <c r="H747" s="76">
        <f t="shared" si="219"/>
        <v>0</v>
      </c>
      <c r="I747" s="76">
        <f t="shared" si="219"/>
        <v>0</v>
      </c>
      <c r="J747" s="70" t="s">
        <v>356</v>
      </c>
    </row>
    <row r="748" spans="1:10" s="70" customFormat="1" ht="15" hidden="1" x14ac:dyDescent="0.25">
      <c r="A748" s="68"/>
      <c r="B748" s="78"/>
      <c r="E748" s="71"/>
      <c r="F748" s="66"/>
      <c r="G748" s="67"/>
      <c r="H748" s="67"/>
      <c r="I748" s="67"/>
      <c r="J748" s="70" t="s">
        <v>356</v>
      </c>
    </row>
    <row r="749" spans="1:10" s="127" customFormat="1" ht="46.5" hidden="1" x14ac:dyDescent="0.25">
      <c r="A749" s="152" t="s">
        <v>130</v>
      </c>
      <c r="B749" s="154" t="s">
        <v>7</v>
      </c>
      <c r="C749" s="154" t="s">
        <v>36</v>
      </c>
      <c r="D749" s="154" t="s">
        <v>131</v>
      </c>
      <c r="E749" s="154"/>
      <c r="F749" s="169"/>
      <c r="G749" s="156"/>
      <c r="H749" s="156"/>
      <c r="I749" s="156"/>
      <c r="J749" s="127" t="s">
        <v>357</v>
      </c>
    </row>
    <row r="750" spans="1:10" s="127" customFormat="1" ht="23.25" hidden="1" x14ac:dyDescent="0.25">
      <c r="A750" s="130"/>
      <c r="B750" s="133" t="s">
        <v>9</v>
      </c>
      <c r="D750" s="127" t="s">
        <v>10</v>
      </c>
      <c r="E750" s="127" t="s">
        <v>239</v>
      </c>
      <c r="F750" s="144">
        <v>0</v>
      </c>
      <c r="G750" s="132">
        <v>0</v>
      </c>
      <c r="H750" s="132">
        <v>0</v>
      </c>
      <c r="I750" s="132">
        <f>F750+G750-H750</f>
        <v>0</v>
      </c>
      <c r="J750" s="127" t="s">
        <v>357</v>
      </c>
    </row>
    <row r="751" spans="1:10" s="127" customFormat="1" ht="23.25" hidden="1" x14ac:dyDescent="0.25">
      <c r="A751" s="130"/>
      <c r="B751" s="133"/>
      <c r="E751" s="127" t="s">
        <v>240</v>
      </c>
      <c r="F751" s="144">
        <v>0</v>
      </c>
      <c r="G751" s="132">
        <v>0</v>
      </c>
      <c r="H751" s="132">
        <v>0</v>
      </c>
      <c r="I751" s="132">
        <f>F751+G751-H751</f>
        <v>0</v>
      </c>
      <c r="J751" s="127" t="s">
        <v>357</v>
      </c>
    </row>
    <row r="752" spans="1:10" s="127" customFormat="1" ht="23.25" hidden="1" x14ac:dyDescent="0.25">
      <c r="A752" s="130"/>
      <c r="B752" s="133"/>
      <c r="E752" s="127" t="s">
        <v>241</v>
      </c>
      <c r="F752" s="144">
        <f>SUM(F750:F751)</f>
        <v>0</v>
      </c>
      <c r="G752" s="132">
        <v>0</v>
      </c>
      <c r="H752" s="132">
        <v>0</v>
      </c>
      <c r="I752" s="132">
        <f t="shared" ref="I752" si="220">F752+G752-H752</f>
        <v>0</v>
      </c>
      <c r="J752" s="127" t="s">
        <v>357</v>
      </c>
    </row>
    <row r="753" spans="1:10" s="127" customFormat="1" ht="23.25" hidden="1" x14ac:dyDescent="0.25">
      <c r="A753" s="130"/>
      <c r="B753" s="133"/>
      <c r="F753" s="144"/>
      <c r="G753" s="132"/>
      <c r="H753" s="132"/>
      <c r="I753" s="132"/>
      <c r="J753" s="127" t="s">
        <v>357</v>
      </c>
    </row>
    <row r="754" spans="1:10" s="127" customFormat="1" ht="23.25" hidden="1" x14ac:dyDescent="0.25">
      <c r="A754" s="130"/>
      <c r="B754" s="133" t="s">
        <v>11</v>
      </c>
      <c r="D754" s="127" t="s">
        <v>12</v>
      </c>
      <c r="E754" s="127" t="s">
        <v>239</v>
      </c>
      <c r="F754" s="144">
        <v>0</v>
      </c>
      <c r="G754" s="132">
        <v>0</v>
      </c>
      <c r="H754" s="132">
        <v>0</v>
      </c>
      <c r="I754" s="132">
        <f>F754+G754-H754</f>
        <v>0</v>
      </c>
      <c r="J754" s="127" t="s">
        <v>357</v>
      </c>
    </row>
    <row r="755" spans="1:10" s="127" customFormat="1" ht="23.25" hidden="1" x14ac:dyDescent="0.25">
      <c r="A755" s="130"/>
      <c r="B755" s="133"/>
      <c r="E755" s="127" t="s">
        <v>240</v>
      </c>
      <c r="F755" s="144">
        <v>0</v>
      </c>
      <c r="G755" s="132">
        <v>0</v>
      </c>
      <c r="H755" s="132">
        <v>0</v>
      </c>
      <c r="I755" s="132">
        <f>F755+G755-H755</f>
        <v>0</v>
      </c>
      <c r="J755" s="127" t="s">
        <v>357</v>
      </c>
    </row>
    <row r="756" spans="1:10" s="127" customFormat="1" ht="23.25" hidden="1" x14ac:dyDescent="0.25">
      <c r="A756" s="130"/>
      <c r="B756" s="133"/>
      <c r="E756" s="127" t="s">
        <v>241</v>
      </c>
      <c r="F756" s="144">
        <v>0</v>
      </c>
      <c r="G756" s="132">
        <v>0</v>
      </c>
      <c r="H756" s="132">
        <v>0</v>
      </c>
      <c r="I756" s="132">
        <f t="shared" ref="I756" si="221">F756+G756-H756</f>
        <v>0</v>
      </c>
      <c r="J756" s="127" t="s">
        <v>357</v>
      </c>
    </row>
    <row r="757" spans="1:10" s="127" customFormat="1" ht="23.25" hidden="1" x14ac:dyDescent="0.25">
      <c r="A757" s="130"/>
      <c r="B757" s="133"/>
      <c r="F757" s="144"/>
      <c r="G757" s="132"/>
      <c r="H757" s="132"/>
      <c r="I757" s="132"/>
      <c r="J757" s="127" t="s">
        <v>357</v>
      </c>
    </row>
    <row r="758" spans="1:10" s="127" customFormat="1" ht="46.5" hidden="1" x14ac:dyDescent="0.25">
      <c r="A758" s="130"/>
      <c r="B758" s="133" t="s">
        <v>20</v>
      </c>
      <c r="D758" s="127" t="s">
        <v>21</v>
      </c>
      <c r="E758" s="127" t="s">
        <v>239</v>
      </c>
      <c r="F758" s="144">
        <v>0</v>
      </c>
      <c r="G758" s="132">
        <v>0</v>
      </c>
      <c r="H758" s="132">
        <v>0</v>
      </c>
      <c r="I758" s="132">
        <f>F758+G758-H758</f>
        <v>0</v>
      </c>
      <c r="J758" s="127" t="s">
        <v>357</v>
      </c>
    </row>
    <row r="759" spans="1:10" s="127" customFormat="1" ht="23.25" hidden="1" x14ac:dyDescent="0.25">
      <c r="A759" s="130"/>
      <c r="B759" s="133"/>
      <c r="E759" s="127" t="s">
        <v>240</v>
      </c>
      <c r="F759" s="144">
        <v>0</v>
      </c>
      <c r="G759" s="132">
        <v>0</v>
      </c>
      <c r="H759" s="132">
        <v>0</v>
      </c>
      <c r="I759" s="132">
        <f>F759+G759-H759</f>
        <v>0</v>
      </c>
      <c r="J759" s="127" t="s">
        <v>357</v>
      </c>
    </row>
    <row r="760" spans="1:10" s="127" customFormat="1" ht="23.25" hidden="1" x14ac:dyDescent="0.25">
      <c r="A760" s="130"/>
      <c r="B760" s="133"/>
      <c r="E760" s="127" t="s">
        <v>241</v>
      </c>
      <c r="F760" s="144">
        <f>SUM(F758:F759)</f>
        <v>0</v>
      </c>
      <c r="G760" s="132">
        <v>0</v>
      </c>
      <c r="H760" s="132">
        <v>0</v>
      </c>
      <c r="I760" s="132">
        <f t="shared" ref="I760" si="222">F760+G760-H760</f>
        <v>0</v>
      </c>
      <c r="J760" s="127" t="s">
        <v>357</v>
      </c>
    </row>
    <row r="761" spans="1:10" s="127" customFormat="1" ht="23.25" hidden="1" x14ac:dyDescent="0.25">
      <c r="A761" s="130"/>
      <c r="B761" s="133"/>
      <c r="F761" s="144"/>
      <c r="G761" s="132"/>
      <c r="H761" s="132"/>
      <c r="I761" s="132"/>
      <c r="J761" s="127" t="s">
        <v>357</v>
      </c>
    </row>
    <row r="762" spans="1:10" s="127" customFormat="1" ht="46.5" hidden="1" x14ac:dyDescent="0.25">
      <c r="A762" s="157"/>
      <c r="B762" s="158" t="s">
        <v>13</v>
      </c>
      <c r="C762" s="159" t="s">
        <v>36</v>
      </c>
      <c r="D762" s="159" t="s">
        <v>131</v>
      </c>
      <c r="E762" s="159" t="s">
        <v>239</v>
      </c>
      <c r="F762" s="160">
        <f>F758+F754+F750</f>
        <v>0</v>
      </c>
      <c r="G762" s="160">
        <f>G758+G754+G750</f>
        <v>0</v>
      </c>
      <c r="H762" s="160">
        <f>H758+H754+H750</f>
        <v>0</v>
      </c>
      <c r="I762" s="160">
        <f>I758+I754+I750</f>
        <v>0</v>
      </c>
      <c r="J762" s="127" t="s">
        <v>357</v>
      </c>
    </row>
    <row r="763" spans="1:10" s="127" customFormat="1" ht="23.25" hidden="1" x14ac:dyDescent="0.25">
      <c r="A763" s="157"/>
      <c r="B763" s="158"/>
      <c r="C763" s="159"/>
      <c r="D763" s="159"/>
      <c r="E763" s="159" t="s">
        <v>240</v>
      </c>
      <c r="F763" s="160">
        <f t="shared" ref="F763:I763" si="223">F759+F755+F751</f>
        <v>0</v>
      </c>
      <c r="G763" s="160">
        <f t="shared" si="223"/>
        <v>0</v>
      </c>
      <c r="H763" s="160">
        <f t="shared" si="223"/>
        <v>0</v>
      </c>
      <c r="I763" s="160">
        <f t="shared" si="223"/>
        <v>0</v>
      </c>
      <c r="J763" s="127" t="s">
        <v>357</v>
      </c>
    </row>
    <row r="764" spans="1:10" s="127" customFormat="1" ht="23.25" hidden="1" x14ac:dyDescent="0.25">
      <c r="A764" s="157"/>
      <c r="B764" s="158"/>
      <c r="C764" s="159"/>
      <c r="D764" s="159"/>
      <c r="E764" s="159" t="s">
        <v>241</v>
      </c>
      <c r="F764" s="160">
        <f t="shared" ref="F764:I764" si="224">F760+F756+F752</f>
        <v>0</v>
      </c>
      <c r="G764" s="160">
        <f t="shared" si="224"/>
        <v>0</v>
      </c>
      <c r="H764" s="160">
        <f t="shared" si="224"/>
        <v>0</v>
      </c>
      <c r="I764" s="160">
        <f t="shared" si="224"/>
        <v>0</v>
      </c>
      <c r="J764" s="127" t="s">
        <v>357</v>
      </c>
    </row>
    <row r="765" spans="1:10" s="127" customFormat="1" ht="23.25" hidden="1" x14ac:dyDescent="0.25">
      <c r="A765" s="130"/>
      <c r="B765" s="145"/>
      <c r="F765" s="144"/>
      <c r="G765" s="132"/>
      <c r="H765" s="132"/>
      <c r="I765" s="132"/>
      <c r="J765" s="127" t="s">
        <v>357</v>
      </c>
    </row>
    <row r="766" spans="1:10" s="70" customFormat="1" ht="30" hidden="1" x14ac:dyDescent="0.25">
      <c r="A766" s="79" t="s">
        <v>132</v>
      </c>
      <c r="B766" s="81" t="s">
        <v>7</v>
      </c>
      <c r="C766" s="81" t="s">
        <v>39</v>
      </c>
      <c r="D766" s="81" t="s">
        <v>262</v>
      </c>
      <c r="E766" s="82"/>
      <c r="F766" s="83"/>
      <c r="G766" s="84"/>
      <c r="H766" s="84"/>
      <c r="I766" s="84"/>
      <c r="J766" s="70" t="s">
        <v>358</v>
      </c>
    </row>
    <row r="767" spans="1:10" s="70" customFormat="1" ht="15" hidden="1" x14ac:dyDescent="0.25">
      <c r="A767" s="68"/>
      <c r="B767" s="69" t="s">
        <v>9</v>
      </c>
      <c r="D767" s="70" t="s">
        <v>10</v>
      </c>
      <c r="E767" s="71" t="s">
        <v>239</v>
      </c>
      <c r="F767" s="66">
        <v>0</v>
      </c>
      <c r="G767" s="67">
        <v>0</v>
      </c>
      <c r="H767" s="67">
        <v>0</v>
      </c>
      <c r="I767" s="67">
        <f>F767+G767-H767</f>
        <v>0</v>
      </c>
      <c r="J767" s="70" t="s">
        <v>358</v>
      </c>
    </row>
    <row r="768" spans="1:10" s="70" customFormat="1" ht="15" hidden="1" x14ac:dyDescent="0.25">
      <c r="A768" s="68"/>
      <c r="B768" s="69"/>
      <c r="E768" s="71" t="s">
        <v>240</v>
      </c>
      <c r="F768" s="66">
        <v>0</v>
      </c>
      <c r="G768" s="67">
        <v>0</v>
      </c>
      <c r="H768" s="67">
        <v>0</v>
      </c>
      <c r="I768" s="67">
        <f>F768+G768-H768</f>
        <v>0</v>
      </c>
      <c r="J768" s="70" t="s">
        <v>358</v>
      </c>
    </row>
    <row r="769" spans="1:10" s="70" customFormat="1" ht="15" hidden="1" x14ac:dyDescent="0.25">
      <c r="A769" s="68"/>
      <c r="B769" s="69"/>
      <c r="E769" s="71" t="s">
        <v>241</v>
      </c>
      <c r="F769" s="66">
        <f>SUM(F767:F768)</f>
        <v>0</v>
      </c>
      <c r="G769" s="67">
        <v>0</v>
      </c>
      <c r="H769" s="67">
        <v>0</v>
      </c>
      <c r="I769" s="67">
        <f t="shared" ref="I769" si="225">F769+G769-H769</f>
        <v>0</v>
      </c>
      <c r="J769" s="70" t="s">
        <v>358</v>
      </c>
    </row>
    <row r="770" spans="1:10" s="70" customFormat="1" ht="15" hidden="1" x14ac:dyDescent="0.25">
      <c r="A770" s="68"/>
      <c r="B770" s="69"/>
      <c r="E770" s="71"/>
      <c r="F770" s="66"/>
      <c r="G770" s="67"/>
      <c r="H770" s="67"/>
      <c r="I770" s="67"/>
      <c r="J770" s="70" t="s">
        <v>358</v>
      </c>
    </row>
    <row r="771" spans="1:10" s="70" customFormat="1" ht="15" hidden="1" x14ac:dyDescent="0.25">
      <c r="A771" s="68"/>
      <c r="B771" s="69" t="s">
        <v>11</v>
      </c>
      <c r="D771" s="70" t="s">
        <v>12</v>
      </c>
      <c r="E771" s="71" t="s">
        <v>239</v>
      </c>
      <c r="F771" s="66">
        <v>0</v>
      </c>
      <c r="G771" s="67">
        <v>0</v>
      </c>
      <c r="H771" s="67">
        <v>0</v>
      </c>
      <c r="I771" s="67">
        <f>F771+G771-H771</f>
        <v>0</v>
      </c>
      <c r="J771" s="70" t="s">
        <v>358</v>
      </c>
    </row>
    <row r="772" spans="1:10" s="70" customFormat="1" ht="15" hidden="1" x14ac:dyDescent="0.25">
      <c r="A772" s="68"/>
      <c r="B772" s="69"/>
      <c r="E772" s="71" t="s">
        <v>240</v>
      </c>
      <c r="F772" s="66">
        <v>0</v>
      </c>
      <c r="G772" s="67">
        <v>0</v>
      </c>
      <c r="H772" s="67">
        <v>0</v>
      </c>
      <c r="I772" s="67">
        <f>F772+G772-H772</f>
        <v>0</v>
      </c>
      <c r="J772" s="70" t="s">
        <v>358</v>
      </c>
    </row>
    <row r="773" spans="1:10" s="70" customFormat="1" ht="15" hidden="1" x14ac:dyDescent="0.25">
      <c r="A773" s="68"/>
      <c r="B773" s="69"/>
      <c r="E773" s="71" t="s">
        <v>241</v>
      </c>
      <c r="F773" s="66">
        <f>SUM(F771:F772)</f>
        <v>0</v>
      </c>
      <c r="G773" s="67">
        <v>0</v>
      </c>
      <c r="H773" s="67">
        <v>0</v>
      </c>
      <c r="I773" s="67">
        <f t="shared" ref="I773" si="226">F773+G773-H773</f>
        <v>0</v>
      </c>
      <c r="J773" s="70" t="s">
        <v>358</v>
      </c>
    </row>
    <row r="774" spans="1:10" s="70" customFormat="1" ht="15" hidden="1" x14ac:dyDescent="0.25">
      <c r="A774" s="68"/>
      <c r="B774" s="69"/>
      <c r="E774" s="71"/>
      <c r="F774" s="66"/>
      <c r="G774" s="67"/>
      <c r="H774" s="67"/>
      <c r="I774" s="67"/>
      <c r="J774" s="70" t="s">
        <v>358</v>
      </c>
    </row>
    <row r="775" spans="1:10" s="70" customFormat="1" ht="15" hidden="1" x14ac:dyDescent="0.25">
      <c r="A775" s="68"/>
      <c r="B775" s="69" t="s">
        <v>20</v>
      </c>
      <c r="D775" s="70" t="s">
        <v>21</v>
      </c>
      <c r="E775" s="71" t="s">
        <v>239</v>
      </c>
      <c r="F775" s="66">
        <v>0</v>
      </c>
      <c r="G775" s="67">
        <v>0</v>
      </c>
      <c r="H775" s="67">
        <v>0</v>
      </c>
      <c r="I775" s="67">
        <f>F775+G775-H775</f>
        <v>0</v>
      </c>
      <c r="J775" s="70" t="s">
        <v>358</v>
      </c>
    </row>
    <row r="776" spans="1:10" s="70" customFormat="1" ht="15" hidden="1" x14ac:dyDescent="0.25">
      <c r="A776" s="68"/>
      <c r="B776" s="69"/>
      <c r="E776" s="71" t="s">
        <v>240</v>
      </c>
      <c r="F776" s="66">
        <v>0</v>
      </c>
      <c r="G776" s="67">
        <v>0</v>
      </c>
      <c r="H776" s="67">
        <v>0</v>
      </c>
      <c r="I776" s="67">
        <f>F776+G776-H776</f>
        <v>0</v>
      </c>
      <c r="J776" s="70" t="s">
        <v>358</v>
      </c>
    </row>
    <row r="777" spans="1:10" s="70" customFormat="1" ht="15" hidden="1" x14ac:dyDescent="0.25">
      <c r="A777" s="68"/>
      <c r="B777" s="69"/>
      <c r="E777" s="71" t="s">
        <v>241</v>
      </c>
      <c r="F777" s="66">
        <f>SUM(F775:F776)</f>
        <v>0</v>
      </c>
      <c r="G777" s="67">
        <v>0</v>
      </c>
      <c r="H777" s="67">
        <v>0</v>
      </c>
      <c r="I777" s="67">
        <f t="shared" ref="I777" si="227">F777+G777-H777</f>
        <v>0</v>
      </c>
      <c r="J777" s="70" t="s">
        <v>358</v>
      </c>
    </row>
    <row r="778" spans="1:10" s="70" customFormat="1" ht="15" hidden="1" x14ac:dyDescent="0.25">
      <c r="A778" s="68"/>
      <c r="B778" s="69"/>
      <c r="E778" s="71"/>
      <c r="F778" s="66"/>
      <c r="G778" s="67"/>
      <c r="H778" s="67"/>
      <c r="I778" s="67"/>
      <c r="J778" s="70" t="s">
        <v>358</v>
      </c>
    </row>
    <row r="779" spans="1:10" s="70" customFormat="1" ht="45" hidden="1" x14ac:dyDescent="0.25">
      <c r="A779" s="72"/>
      <c r="B779" s="73" t="s">
        <v>13</v>
      </c>
      <c r="C779" s="74" t="s">
        <v>39</v>
      </c>
      <c r="D779" s="74" t="s">
        <v>263</v>
      </c>
      <c r="E779" s="75" t="s">
        <v>239</v>
      </c>
      <c r="F779" s="76">
        <f>F775+F771+F767</f>
        <v>0</v>
      </c>
      <c r="G779" s="76">
        <f>G775+G771+G767</f>
        <v>0</v>
      </c>
      <c r="H779" s="76">
        <f>H775+H771+H767</f>
        <v>0</v>
      </c>
      <c r="I779" s="76">
        <f>I775+I771+I767</f>
        <v>0</v>
      </c>
      <c r="J779" s="70" t="s">
        <v>358</v>
      </c>
    </row>
    <row r="780" spans="1:10" s="70" customFormat="1" ht="15" hidden="1" x14ac:dyDescent="0.25">
      <c r="A780" s="72"/>
      <c r="B780" s="73"/>
      <c r="C780" s="74"/>
      <c r="D780" s="74"/>
      <c r="E780" s="75" t="s">
        <v>240</v>
      </c>
      <c r="F780" s="76">
        <f t="shared" ref="F780:I780" si="228">F776+F772+F768</f>
        <v>0</v>
      </c>
      <c r="G780" s="76">
        <f t="shared" si="228"/>
        <v>0</v>
      </c>
      <c r="H780" s="76">
        <f t="shared" si="228"/>
        <v>0</v>
      </c>
      <c r="I780" s="76">
        <f t="shared" si="228"/>
        <v>0</v>
      </c>
      <c r="J780" s="70" t="s">
        <v>358</v>
      </c>
    </row>
    <row r="781" spans="1:10" s="70" customFormat="1" ht="15" hidden="1" x14ac:dyDescent="0.25">
      <c r="A781" s="72"/>
      <c r="B781" s="73"/>
      <c r="C781" s="74"/>
      <c r="D781" s="74"/>
      <c r="E781" s="75" t="s">
        <v>241</v>
      </c>
      <c r="F781" s="76">
        <f t="shared" ref="F781:I781" si="229">F777+F773+F769</f>
        <v>0</v>
      </c>
      <c r="G781" s="76">
        <f t="shared" si="229"/>
        <v>0</v>
      </c>
      <c r="H781" s="76">
        <f t="shared" si="229"/>
        <v>0</v>
      </c>
      <c r="I781" s="76">
        <f t="shared" si="229"/>
        <v>0</v>
      </c>
      <c r="J781" s="70" t="s">
        <v>358</v>
      </c>
    </row>
    <row r="782" spans="1:10" s="70" customFormat="1" ht="15" hidden="1" x14ac:dyDescent="0.25">
      <c r="A782" s="68"/>
      <c r="B782" s="78"/>
      <c r="E782" s="71"/>
      <c r="F782" s="66"/>
      <c r="G782" s="67"/>
      <c r="H782" s="67"/>
      <c r="I782" s="67"/>
      <c r="J782" s="70" t="s">
        <v>358</v>
      </c>
    </row>
    <row r="783" spans="1:10" s="127" customFormat="1" ht="46.5" hidden="1" x14ac:dyDescent="0.25">
      <c r="A783" s="170" t="s">
        <v>133</v>
      </c>
      <c r="B783" s="171"/>
      <c r="C783" s="172"/>
      <c r="D783" s="172" t="s">
        <v>114</v>
      </c>
      <c r="E783" s="172" t="s">
        <v>239</v>
      </c>
      <c r="F783" s="173">
        <f>F779+F762+F745+F728+F711+F694+F677+F660+F643</f>
        <v>3922.1800000000003</v>
      </c>
      <c r="G783" s="173">
        <f t="shared" ref="G783:I783" si="230">G779+G762+G745+G728+G711+G694+G677+G660+G643</f>
        <v>0</v>
      </c>
      <c r="H783" s="173">
        <f t="shared" si="230"/>
        <v>0</v>
      </c>
      <c r="I783" s="173">
        <f t="shared" si="230"/>
        <v>3922.1800000000003</v>
      </c>
      <c r="J783" s="127" t="s">
        <v>359</v>
      </c>
    </row>
    <row r="784" spans="1:10" s="127" customFormat="1" ht="23.25" hidden="1" x14ac:dyDescent="0.25">
      <c r="A784" s="174"/>
      <c r="B784" s="175"/>
      <c r="C784" s="176"/>
      <c r="D784" s="176"/>
      <c r="E784" s="176" t="s">
        <v>240</v>
      </c>
      <c r="F784" s="177">
        <f t="shared" ref="F784:I785" si="231">F780+F763+F746+F729+F712+F695+F678+F661+F644</f>
        <v>13400</v>
      </c>
      <c r="G784" s="177">
        <f t="shared" si="231"/>
        <v>0</v>
      </c>
      <c r="H784" s="177">
        <f t="shared" si="231"/>
        <v>0</v>
      </c>
      <c r="I784" s="177">
        <f t="shared" si="231"/>
        <v>13400</v>
      </c>
      <c r="J784" s="127" t="s">
        <v>359</v>
      </c>
    </row>
    <row r="785" spans="1:10" s="127" customFormat="1" ht="23.25" hidden="1" x14ac:dyDescent="0.25">
      <c r="A785" s="174"/>
      <c r="B785" s="175"/>
      <c r="C785" s="176"/>
      <c r="D785" s="176"/>
      <c r="E785" s="176" t="s">
        <v>241</v>
      </c>
      <c r="F785" s="177">
        <f t="shared" si="231"/>
        <v>17322.18</v>
      </c>
      <c r="G785" s="177">
        <f t="shared" si="231"/>
        <v>0</v>
      </c>
      <c r="H785" s="177">
        <f t="shared" si="231"/>
        <v>0</v>
      </c>
      <c r="I785" s="177">
        <f t="shared" si="231"/>
        <v>17322.18</v>
      </c>
      <c r="J785" s="127" t="s">
        <v>359</v>
      </c>
    </row>
    <row r="786" spans="1:10" s="127" customFormat="1" ht="24" hidden="1" thickBot="1" x14ac:dyDescent="0.3">
      <c r="A786" s="134"/>
      <c r="B786" s="135"/>
      <c r="C786" s="129"/>
      <c r="D786" s="129"/>
      <c r="E786" s="129"/>
      <c r="F786" s="136"/>
      <c r="G786" s="137"/>
      <c r="H786" s="137"/>
      <c r="I786" s="137"/>
      <c r="J786" s="127" t="s">
        <v>359</v>
      </c>
    </row>
    <row r="787" spans="1:10" s="74" customFormat="1" ht="16.5" hidden="1" thickBot="1" x14ac:dyDescent="0.3">
      <c r="A787" s="90" t="s">
        <v>3</v>
      </c>
      <c r="B787" s="91"/>
      <c r="C787" s="92" t="s">
        <v>42</v>
      </c>
      <c r="D787" s="92" t="s">
        <v>134</v>
      </c>
      <c r="E787" s="93"/>
      <c r="F787" s="94"/>
      <c r="G787" s="95"/>
      <c r="H787" s="95"/>
      <c r="I787" s="95"/>
      <c r="J787" s="74" t="s">
        <v>279</v>
      </c>
    </row>
    <row r="788" spans="1:10" s="70" customFormat="1" ht="15.75" hidden="1" thickBot="1" x14ac:dyDescent="0.3">
      <c r="A788" s="68"/>
      <c r="B788" s="78"/>
      <c r="E788" s="71"/>
      <c r="F788" s="66"/>
      <c r="G788" s="67"/>
      <c r="H788" s="67"/>
      <c r="I788" s="67"/>
      <c r="J788" s="70" t="s">
        <v>279</v>
      </c>
    </row>
    <row r="789" spans="1:10" s="70" customFormat="1" ht="15.75" hidden="1" thickBot="1" x14ac:dyDescent="0.3">
      <c r="A789" s="79" t="s">
        <v>135</v>
      </c>
      <c r="B789" s="81" t="s">
        <v>7</v>
      </c>
      <c r="C789" s="81" t="s">
        <v>4</v>
      </c>
      <c r="D789" s="81" t="s">
        <v>136</v>
      </c>
      <c r="E789" s="82"/>
      <c r="F789" s="83"/>
      <c r="G789" s="84"/>
      <c r="H789" s="84"/>
      <c r="I789" s="84"/>
      <c r="J789" s="70" t="s">
        <v>279</v>
      </c>
    </row>
    <row r="790" spans="1:10" s="70" customFormat="1" ht="15.75" hidden="1" thickBot="1" x14ac:dyDescent="0.3">
      <c r="A790" s="68"/>
      <c r="B790" s="69" t="s">
        <v>9</v>
      </c>
      <c r="D790" s="70" t="s">
        <v>10</v>
      </c>
      <c r="E790" s="71" t="s">
        <v>239</v>
      </c>
      <c r="F790" s="66">
        <v>0</v>
      </c>
      <c r="G790" s="67">
        <v>0</v>
      </c>
      <c r="H790" s="67">
        <v>0</v>
      </c>
      <c r="I790" s="67">
        <f>F790+G790-H790</f>
        <v>0</v>
      </c>
      <c r="J790" s="70" t="s">
        <v>279</v>
      </c>
    </row>
    <row r="791" spans="1:10" s="70" customFormat="1" ht="15.75" hidden="1" thickBot="1" x14ac:dyDescent="0.3">
      <c r="A791" s="68"/>
      <c r="B791" s="69"/>
      <c r="E791" s="71" t="s">
        <v>240</v>
      </c>
      <c r="F791" s="66">
        <v>0</v>
      </c>
      <c r="G791" s="67">
        <v>0</v>
      </c>
      <c r="H791" s="67">
        <v>0</v>
      </c>
      <c r="I791" s="67">
        <f>F791+G791-H791</f>
        <v>0</v>
      </c>
      <c r="J791" s="70" t="s">
        <v>279</v>
      </c>
    </row>
    <row r="792" spans="1:10" s="70" customFormat="1" ht="15.75" hidden="1" thickBot="1" x14ac:dyDescent="0.3">
      <c r="A792" s="68"/>
      <c r="B792" s="69"/>
      <c r="E792" s="71" t="s">
        <v>241</v>
      </c>
      <c r="F792" s="66">
        <f>SUM(F790:F791)</f>
        <v>0</v>
      </c>
      <c r="G792" s="67">
        <v>0</v>
      </c>
      <c r="H792" s="67">
        <v>0</v>
      </c>
      <c r="I792" s="67">
        <f t="shared" ref="I792" si="232">F792+G792-H792</f>
        <v>0</v>
      </c>
      <c r="J792" s="70" t="s">
        <v>279</v>
      </c>
    </row>
    <row r="793" spans="1:10" s="70" customFormat="1" ht="15.75" hidden="1" thickBot="1" x14ac:dyDescent="0.3">
      <c r="A793" s="68"/>
      <c r="B793" s="69"/>
      <c r="E793" s="71"/>
      <c r="F793" s="66"/>
      <c r="G793" s="67"/>
      <c r="H793" s="67"/>
      <c r="I793" s="67"/>
      <c r="J793" s="70" t="s">
        <v>279</v>
      </c>
    </row>
    <row r="794" spans="1:10" s="70" customFormat="1" ht="15.75" hidden="1" thickBot="1" x14ac:dyDescent="0.3">
      <c r="A794" s="68"/>
      <c r="B794" s="69" t="s">
        <v>11</v>
      </c>
      <c r="D794" s="70" t="s">
        <v>12</v>
      </c>
      <c r="E794" s="71" t="s">
        <v>239</v>
      </c>
      <c r="F794" s="66">
        <v>0</v>
      </c>
      <c r="G794" s="67">
        <v>0</v>
      </c>
      <c r="H794" s="67">
        <v>0</v>
      </c>
      <c r="I794" s="67">
        <f>F794+G794-H794</f>
        <v>0</v>
      </c>
      <c r="J794" s="70" t="s">
        <v>279</v>
      </c>
    </row>
    <row r="795" spans="1:10" s="70" customFormat="1" ht="15.75" hidden="1" thickBot="1" x14ac:dyDescent="0.3">
      <c r="A795" s="68"/>
      <c r="B795" s="69"/>
      <c r="E795" s="71" t="s">
        <v>240</v>
      </c>
      <c r="F795" s="66">
        <v>0</v>
      </c>
      <c r="G795" s="67">
        <v>0</v>
      </c>
      <c r="H795" s="67">
        <v>0</v>
      </c>
      <c r="I795" s="67">
        <f>F795+G795-H795</f>
        <v>0</v>
      </c>
      <c r="J795" s="70" t="s">
        <v>279</v>
      </c>
    </row>
    <row r="796" spans="1:10" s="70" customFormat="1" ht="15.75" hidden="1" thickBot="1" x14ac:dyDescent="0.3">
      <c r="A796" s="68"/>
      <c r="B796" s="69"/>
      <c r="E796" s="71" t="s">
        <v>241</v>
      </c>
      <c r="F796" s="66">
        <f>SUM(F794:F795)</f>
        <v>0</v>
      </c>
      <c r="G796" s="67">
        <v>0</v>
      </c>
      <c r="H796" s="67">
        <v>0</v>
      </c>
      <c r="I796" s="67">
        <f t="shared" ref="I796" si="233">F796+G796-H796</f>
        <v>0</v>
      </c>
      <c r="J796" s="70" t="s">
        <v>279</v>
      </c>
    </row>
    <row r="797" spans="1:10" s="70" customFormat="1" ht="15.75" hidden="1" thickBot="1" x14ac:dyDescent="0.3">
      <c r="A797" s="68"/>
      <c r="B797" s="69"/>
      <c r="E797" s="71"/>
      <c r="F797" s="66"/>
      <c r="G797" s="67"/>
      <c r="H797" s="67"/>
      <c r="I797" s="67"/>
      <c r="J797" s="70" t="s">
        <v>279</v>
      </c>
    </row>
    <row r="798" spans="1:10" s="70" customFormat="1" ht="15.75" hidden="1" thickBot="1" x14ac:dyDescent="0.3">
      <c r="A798" s="68"/>
      <c r="B798" s="69" t="s">
        <v>20</v>
      </c>
      <c r="D798" s="70" t="s">
        <v>21</v>
      </c>
      <c r="E798" s="71" t="s">
        <v>239</v>
      </c>
      <c r="F798" s="66">
        <v>0</v>
      </c>
      <c r="G798" s="67">
        <v>0</v>
      </c>
      <c r="H798" s="67">
        <v>0</v>
      </c>
      <c r="I798" s="67">
        <f>F798+G798-H798</f>
        <v>0</v>
      </c>
      <c r="J798" s="70" t="s">
        <v>279</v>
      </c>
    </row>
    <row r="799" spans="1:10" s="70" customFormat="1" ht="15.75" hidden="1" thickBot="1" x14ac:dyDescent="0.3">
      <c r="A799" s="68"/>
      <c r="B799" s="69"/>
      <c r="E799" s="71" t="s">
        <v>240</v>
      </c>
      <c r="F799" s="66">
        <v>0</v>
      </c>
      <c r="G799" s="67">
        <v>0</v>
      </c>
      <c r="H799" s="67">
        <v>0</v>
      </c>
      <c r="I799" s="67">
        <f>F799+G799-H799</f>
        <v>0</v>
      </c>
      <c r="J799" s="70" t="s">
        <v>279</v>
      </c>
    </row>
    <row r="800" spans="1:10" s="70" customFormat="1" ht="15.75" hidden="1" thickBot="1" x14ac:dyDescent="0.3">
      <c r="A800" s="68"/>
      <c r="B800" s="69"/>
      <c r="E800" s="71" t="s">
        <v>241</v>
      </c>
      <c r="F800" s="66">
        <f>SUM(F798:F799)</f>
        <v>0</v>
      </c>
      <c r="G800" s="67">
        <v>0</v>
      </c>
      <c r="H800" s="67">
        <v>0</v>
      </c>
      <c r="I800" s="67">
        <f t="shared" ref="I800" si="234">F800+G800-H800</f>
        <v>0</v>
      </c>
      <c r="J800" s="70" t="s">
        <v>279</v>
      </c>
    </row>
    <row r="801" spans="1:10" s="70" customFormat="1" ht="15.75" hidden="1" thickBot="1" x14ac:dyDescent="0.3">
      <c r="A801" s="68"/>
      <c r="B801" s="69"/>
      <c r="E801" s="71"/>
      <c r="F801" s="66"/>
      <c r="G801" s="67"/>
      <c r="H801" s="67"/>
      <c r="I801" s="67"/>
      <c r="J801" s="70" t="s">
        <v>279</v>
      </c>
    </row>
    <row r="802" spans="1:10" s="70" customFormat="1" ht="15.75" hidden="1" thickBot="1" x14ac:dyDescent="0.3">
      <c r="A802" s="72"/>
      <c r="B802" s="73" t="s">
        <v>13</v>
      </c>
      <c r="C802" s="74" t="s">
        <v>4</v>
      </c>
      <c r="D802" s="74" t="s">
        <v>137</v>
      </c>
      <c r="E802" s="75" t="s">
        <v>239</v>
      </c>
      <c r="F802" s="76">
        <f>F798+F794+F790</f>
        <v>0</v>
      </c>
      <c r="G802" s="76">
        <f>G798+G794+G790</f>
        <v>0</v>
      </c>
      <c r="H802" s="76">
        <f>H798+H794+H790</f>
        <v>0</v>
      </c>
      <c r="I802" s="76">
        <f>I798+I794+I790</f>
        <v>0</v>
      </c>
      <c r="J802" s="70" t="s">
        <v>279</v>
      </c>
    </row>
    <row r="803" spans="1:10" s="70" customFormat="1" ht="15.75" hidden="1" thickBot="1" x14ac:dyDescent="0.3">
      <c r="A803" s="72"/>
      <c r="B803" s="73"/>
      <c r="C803" s="74"/>
      <c r="D803" s="74"/>
      <c r="E803" s="75" t="s">
        <v>240</v>
      </c>
      <c r="F803" s="76">
        <f t="shared" ref="F803:I803" si="235">F799+F795+F791</f>
        <v>0</v>
      </c>
      <c r="G803" s="76">
        <f t="shared" si="235"/>
        <v>0</v>
      </c>
      <c r="H803" s="76">
        <f t="shared" si="235"/>
        <v>0</v>
      </c>
      <c r="I803" s="76">
        <f t="shared" si="235"/>
        <v>0</v>
      </c>
      <c r="J803" s="70" t="s">
        <v>279</v>
      </c>
    </row>
    <row r="804" spans="1:10" s="70" customFormat="1" ht="15.75" hidden="1" thickBot="1" x14ac:dyDescent="0.3">
      <c r="A804" s="72"/>
      <c r="B804" s="73"/>
      <c r="C804" s="74"/>
      <c r="D804" s="74"/>
      <c r="E804" s="75" t="s">
        <v>241</v>
      </c>
      <c r="F804" s="76">
        <f t="shared" ref="F804:I804" si="236">F800+F796+F792</f>
        <v>0</v>
      </c>
      <c r="G804" s="76">
        <f t="shared" si="236"/>
        <v>0</v>
      </c>
      <c r="H804" s="76">
        <f t="shared" si="236"/>
        <v>0</v>
      </c>
      <c r="I804" s="76">
        <f t="shared" si="236"/>
        <v>0</v>
      </c>
      <c r="J804" s="70" t="s">
        <v>279</v>
      </c>
    </row>
    <row r="805" spans="1:10" s="70" customFormat="1" ht="15.75" hidden="1" thickBot="1" x14ac:dyDescent="0.3">
      <c r="A805" s="68"/>
      <c r="B805" s="78"/>
      <c r="E805" s="71"/>
      <c r="F805" s="66"/>
      <c r="G805" s="67"/>
      <c r="H805" s="67"/>
      <c r="I805" s="67"/>
      <c r="J805" s="70" t="s">
        <v>279</v>
      </c>
    </row>
    <row r="806" spans="1:10" s="70" customFormat="1" ht="15.75" hidden="1" thickBot="1" x14ac:dyDescent="0.3">
      <c r="A806" s="102">
        <v>1002</v>
      </c>
      <c r="B806" s="103" t="s">
        <v>7</v>
      </c>
      <c r="C806" s="103" t="s">
        <v>15</v>
      </c>
      <c r="D806" s="103" t="s">
        <v>138</v>
      </c>
      <c r="E806" s="104"/>
      <c r="F806" s="105"/>
      <c r="G806" s="106"/>
      <c r="H806" s="106"/>
      <c r="I806" s="106"/>
      <c r="J806" s="70" t="s">
        <v>279</v>
      </c>
    </row>
    <row r="807" spans="1:10" s="70" customFormat="1" ht="15.75" hidden="1" thickBot="1" x14ac:dyDescent="0.3">
      <c r="A807" s="68"/>
      <c r="B807" s="69" t="s">
        <v>9</v>
      </c>
      <c r="D807" s="70" t="s">
        <v>10</v>
      </c>
      <c r="E807" s="71" t="s">
        <v>239</v>
      </c>
      <c r="F807" s="66">
        <v>0</v>
      </c>
      <c r="G807" s="67">
        <v>0</v>
      </c>
      <c r="H807" s="67">
        <v>0</v>
      </c>
      <c r="I807" s="67">
        <f>F807+G807-H807</f>
        <v>0</v>
      </c>
      <c r="J807" s="70" t="s">
        <v>279</v>
      </c>
    </row>
    <row r="808" spans="1:10" s="70" customFormat="1" ht="15.75" hidden="1" thickBot="1" x14ac:dyDescent="0.3">
      <c r="A808" s="68"/>
      <c r="B808" s="69"/>
      <c r="E808" s="71" t="s">
        <v>240</v>
      </c>
      <c r="F808" s="66">
        <v>0</v>
      </c>
      <c r="G808" s="67">
        <v>0</v>
      </c>
      <c r="H808" s="67">
        <v>0</v>
      </c>
      <c r="I808" s="67">
        <f>F808+G808-H808</f>
        <v>0</v>
      </c>
      <c r="J808" s="70" t="s">
        <v>279</v>
      </c>
    </row>
    <row r="809" spans="1:10" s="70" customFormat="1" ht="15.75" hidden="1" thickBot="1" x14ac:dyDescent="0.3">
      <c r="A809" s="68"/>
      <c r="B809" s="69"/>
      <c r="E809" s="71" t="s">
        <v>241</v>
      </c>
      <c r="F809" s="66">
        <f>SUM(F807:F808)</f>
        <v>0</v>
      </c>
      <c r="G809" s="67">
        <v>0</v>
      </c>
      <c r="H809" s="67">
        <v>0</v>
      </c>
      <c r="I809" s="67">
        <f t="shared" ref="I809" si="237">F809+G809-H809</f>
        <v>0</v>
      </c>
      <c r="J809" s="70" t="s">
        <v>279</v>
      </c>
    </row>
    <row r="810" spans="1:10" s="70" customFormat="1" ht="15.75" hidden="1" thickBot="1" x14ac:dyDescent="0.3">
      <c r="A810" s="68"/>
      <c r="B810" s="69"/>
      <c r="E810" s="71"/>
      <c r="F810" s="66"/>
      <c r="G810" s="67"/>
      <c r="H810" s="67"/>
      <c r="I810" s="67"/>
      <c r="J810" s="70" t="s">
        <v>279</v>
      </c>
    </row>
    <row r="811" spans="1:10" s="70" customFormat="1" ht="15.75" hidden="1" thickBot="1" x14ac:dyDescent="0.3">
      <c r="A811" s="68"/>
      <c r="B811" s="69" t="s">
        <v>11</v>
      </c>
      <c r="D811" s="70" t="s">
        <v>12</v>
      </c>
      <c r="E811" s="71" t="s">
        <v>239</v>
      </c>
      <c r="F811" s="66">
        <v>0</v>
      </c>
      <c r="G811" s="67">
        <v>0</v>
      </c>
      <c r="H811" s="67">
        <v>0</v>
      </c>
      <c r="I811" s="67">
        <f>F811+G811-H811</f>
        <v>0</v>
      </c>
      <c r="J811" s="70" t="s">
        <v>279</v>
      </c>
    </row>
    <row r="812" spans="1:10" s="70" customFormat="1" ht="15.75" hidden="1" thickBot="1" x14ac:dyDescent="0.3">
      <c r="A812" s="68"/>
      <c r="B812" s="69"/>
      <c r="E812" s="71" t="s">
        <v>240</v>
      </c>
      <c r="F812" s="66">
        <v>0</v>
      </c>
      <c r="G812" s="67">
        <v>0</v>
      </c>
      <c r="H812" s="67">
        <v>0</v>
      </c>
      <c r="I812" s="67">
        <f>F812+G812-H812</f>
        <v>0</v>
      </c>
      <c r="J812" s="70" t="s">
        <v>279</v>
      </c>
    </row>
    <row r="813" spans="1:10" s="70" customFormat="1" ht="15.75" hidden="1" thickBot="1" x14ac:dyDescent="0.3">
      <c r="A813" s="68"/>
      <c r="B813" s="69"/>
      <c r="E813" s="71" t="s">
        <v>241</v>
      </c>
      <c r="F813" s="66">
        <f>SUM(F811:F812)</f>
        <v>0</v>
      </c>
      <c r="G813" s="67">
        <v>0</v>
      </c>
      <c r="H813" s="67">
        <v>0</v>
      </c>
      <c r="I813" s="67">
        <f t="shared" ref="I813" si="238">F813+G813-H813</f>
        <v>0</v>
      </c>
      <c r="J813" s="70" t="s">
        <v>279</v>
      </c>
    </row>
    <row r="814" spans="1:10" s="70" customFormat="1" ht="15.75" hidden="1" thickBot="1" x14ac:dyDescent="0.3">
      <c r="A814" s="68"/>
      <c r="B814" s="69"/>
      <c r="E814" s="71"/>
      <c r="F814" s="66"/>
      <c r="G814" s="67"/>
      <c r="H814" s="67"/>
      <c r="I814" s="67"/>
      <c r="J814" s="70" t="s">
        <v>279</v>
      </c>
    </row>
    <row r="815" spans="1:10" s="70" customFormat="1" ht="15.75" hidden="1" thickBot="1" x14ac:dyDescent="0.3">
      <c r="A815" s="68"/>
      <c r="B815" s="69" t="s">
        <v>20</v>
      </c>
      <c r="D815" s="70" t="s">
        <v>21</v>
      </c>
      <c r="E815" s="71" t="s">
        <v>239</v>
      </c>
      <c r="F815" s="66">
        <v>0</v>
      </c>
      <c r="G815" s="67">
        <v>0</v>
      </c>
      <c r="H815" s="67">
        <v>0</v>
      </c>
      <c r="I815" s="67">
        <f>F815+G815-H815</f>
        <v>0</v>
      </c>
      <c r="J815" s="70" t="s">
        <v>279</v>
      </c>
    </row>
    <row r="816" spans="1:10" s="70" customFormat="1" ht="15.75" hidden="1" thickBot="1" x14ac:dyDescent="0.3">
      <c r="A816" s="68"/>
      <c r="B816" s="69"/>
      <c r="E816" s="71" t="s">
        <v>240</v>
      </c>
      <c r="F816" s="66">
        <v>0</v>
      </c>
      <c r="G816" s="67">
        <v>0</v>
      </c>
      <c r="H816" s="67">
        <v>0</v>
      </c>
      <c r="I816" s="67">
        <f>F816+G816-H816</f>
        <v>0</v>
      </c>
      <c r="J816" s="70" t="s">
        <v>279</v>
      </c>
    </row>
    <row r="817" spans="1:10" s="70" customFormat="1" ht="15.75" hidden="1" thickBot="1" x14ac:dyDescent="0.3">
      <c r="A817" s="68"/>
      <c r="B817" s="69"/>
      <c r="E817" s="71" t="s">
        <v>241</v>
      </c>
      <c r="F817" s="66">
        <f>SUM(F815:F816)</f>
        <v>0</v>
      </c>
      <c r="G817" s="67">
        <v>0</v>
      </c>
      <c r="H817" s="67">
        <v>0</v>
      </c>
      <c r="I817" s="67">
        <f t="shared" ref="I817" si="239">F817+G817-H817</f>
        <v>0</v>
      </c>
      <c r="J817" s="70" t="s">
        <v>279</v>
      </c>
    </row>
    <row r="818" spans="1:10" s="70" customFormat="1" ht="15.75" hidden="1" thickBot="1" x14ac:dyDescent="0.3">
      <c r="A818" s="68"/>
      <c r="B818" s="69"/>
      <c r="E818" s="71"/>
      <c r="F818" s="66"/>
      <c r="G818" s="67"/>
      <c r="H818" s="67"/>
      <c r="I818" s="67"/>
      <c r="J818" s="70" t="s">
        <v>279</v>
      </c>
    </row>
    <row r="819" spans="1:10" s="70" customFormat="1" ht="15.75" hidden="1" thickBot="1" x14ac:dyDescent="0.3">
      <c r="A819" s="72"/>
      <c r="B819" s="73" t="s">
        <v>13</v>
      </c>
      <c r="C819" s="74" t="s">
        <v>15</v>
      </c>
      <c r="D819" s="74" t="s">
        <v>138</v>
      </c>
      <c r="E819" s="75" t="s">
        <v>239</v>
      </c>
      <c r="F819" s="76">
        <f>F815+F811+F807</f>
        <v>0</v>
      </c>
      <c r="G819" s="76">
        <f>G815+G811+G807</f>
        <v>0</v>
      </c>
      <c r="H819" s="76">
        <f>H815+H811+H807</f>
        <v>0</v>
      </c>
      <c r="I819" s="76">
        <f>I815+I811+I807</f>
        <v>0</v>
      </c>
      <c r="J819" s="70" t="s">
        <v>279</v>
      </c>
    </row>
    <row r="820" spans="1:10" s="70" customFormat="1" ht="15.75" hidden="1" thickBot="1" x14ac:dyDescent="0.3">
      <c r="A820" s="72"/>
      <c r="B820" s="73"/>
      <c r="C820" s="74"/>
      <c r="D820" s="74"/>
      <c r="E820" s="75" t="s">
        <v>240</v>
      </c>
      <c r="F820" s="76">
        <f t="shared" ref="F820:I820" si="240">F816+F812+F808</f>
        <v>0</v>
      </c>
      <c r="G820" s="76">
        <f t="shared" si="240"/>
        <v>0</v>
      </c>
      <c r="H820" s="76">
        <f t="shared" si="240"/>
        <v>0</v>
      </c>
      <c r="I820" s="76">
        <f t="shared" si="240"/>
        <v>0</v>
      </c>
      <c r="J820" s="70" t="s">
        <v>279</v>
      </c>
    </row>
    <row r="821" spans="1:10" s="70" customFormat="1" ht="15.75" hidden="1" thickBot="1" x14ac:dyDescent="0.3">
      <c r="A821" s="72"/>
      <c r="B821" s="73"/>
      <c r="C821" s="74"/>
      <c r="D821" s="74"/>
      <c r="E821" s="75" t="s">
        <v>241</v>
      </c>
      <c r="F821" s="76">
        <f t="shared" ref="F821:I821" si="241">F817+F813+F809</f>
        <v>0</v>
      </c>
      <c r="G821" s="76">
        <f t="shared" si="241"/>
        <v>0</v>
      </c>
      <c r="H821" s="76">
        <f t="shared" si="241"/>
        <v>0</v>
      </c>
      <c r="I821" s="76">
        <f t="shared" si="241"/>
        <v>0</v>
      </c>
      <c r="J821" s="70" t="s">
        <v>279</v>
      </c>
    </row>
    <row r="822" spans="1:10" s="70" customFormat="1" ht="15.75" hidden="1" thickBot="1" x14ac:dyDescent="0.3">
      <c r="A822" s="68"/>
      <c r="B822" s="78"/>
      <c r="E822" s="71"/>
      <c r="F822" s="66"/>
      <c r="G822" s="67"/>
      <c r="H822" s="67"/>
      <c r="I822" s="67"/>
      <c r="J822" s="70" t="s">
        <v>279</v>
      </c>
    </row>
    <row r="823" spans="1:10" s="70" customFormat="1" ht="15.75" hidden="1" thickBot="1" x14ac:dyDescent="0.3">
      <c r="A823" s="79">
        <v>1003</v>
      </c>
      <c r="B823" s="81" t="s">
        <v>7</v>
      </c>
      <c r="C823" s="81" t="s">
        <v>18</v>
      </c>
      <c r="D823" s="81" t="s">
        <v>139</v>
      </c>
      <c r="E823" s="82"/>
      <c r="F823" s="83"/>
      <c r="G823" s="84"/>
      <c r="H823" s="84"/>
      <c r="I823" s="84"/>
      <c r="J823" s="70" t="s">
        <v>279</v>
      </c>
    </row>
    <row r="824" spans="1:10" s="70" customFormat="1" ht="15.75" hidden="1" thickBot="1" x14ac:dyDescent="0.3">
      <c r="A824" s="68"/>
      <c r="B824" s="69" t="s">
        <v>9</v>
      </c>
      <c r="D824" s="70" t="s">
        <v>10</v>
      </c>
      <c r="E824" s="71" t="s">
        <v>239</v>
      </c>
      <c r="F824" s="66">
        <v>0</v>
      </c>
      <c r="G824" s="67">
        <v>0</v>
      </c>
      <c r="H824" s="67">
        <v>0</v>
      </c>
      <c r="I824" s="67">
        <f>F824+G824-H824</f>
        <v>0</v>
      </c>
      <c r="J824" s="70" t="s">
        <v>279</v>
      </c>
    </row>
    <row r="825" spans="1:10" s="70" customFormat="1" ht="15.75" hidden="1" thickBot="1" x14ac:dyDescent="0.3">
      <c r="A825" s="68"/>
      <c r="B825" s="69"/>
      <c r="E825" s="71" t="s">
        <v>240</v>
      </c>
      <c r="F825" s="66">
        <v>0</v>
      </c>
      <c r="G825" s="67">
        <v>0</v>
      </c>
      <c r="H825" s="67">
        <v>0</v>
      </c>
      <c r="I825" s="67">
        <f>F825+G825-H825</f>
        <v>0</v>
      </c>
      <c r="J825" s="70" t="s">
        <v>279</v>
      </c>
    </row>
    <row r="826" spans="1:10" s="70" customFormat="1" ht="15.75" hidden="1" thickBot="1" x14ac:dyDescent="0.3">
      <c r="A826" s="68"/>
      <c r="B826" s="69"/>
      <c r="E826" s="71" t="s">
        <v>241</v>
      </c>
      <c r="F826" s="66">
        <f>SUM(F824:F825)</f>
        <v>0</v>
      </c>
      <c r="G826" s="67">
        <v>0</v>
      </c>
      <c r="H826" s="67">
        <v>0</v>
      </c>
      <c r="I826" s="67">
        <f t="shared" ref="I826" si="242">F826+G826-H826</f>
        <v>0</v>
      </c>
      <c r="J826" s="70" t="s">
        <v>279</v>
      </c>
    </row>
    <row r="827" spans="1:10" s="70" customFormat="1" ht="15.75" hidden="1" thickBot="1" x14ac:dyDescent="0.3">
      <c r="A827" s="68"/>
      <c r="B827" s="69"/>
      <c r="E827" s="71"/>
      <c r="F827" s="66"/>
      <c r="G827" s="67"/>
      <c r="H827" s="67"/>
      <c r="I827" s="67"/>
      <c r="J827" s="70" t="s">
        <v>279</v>
      </c>
    </row>
    <row r="828" spans="1:10" s="70" customFormat="1" ht="15.75" hidden="1" thickBot="1" x14ac:dyDescent="0.3">
      <c r="A828" s="68"/>
      <c r="B828" s="69" t="s">
        <v>11</v>
      </c>
      <c r="D828" s="70" t="s">
        <v>12</v>
      </c>
      <c r="E828" s="71" t="s">
        <v>239</v>
      </c>
      <c r="F828" s="66">
        <v>0</v>
      </c>
      <c r="G828" s="67">
        <v>0</v>
      </c>
      <c r="H828" s="67">
        <v>0</v>
      </c>
      <c r="I828" s="67">
        <f>F828+G828-H828</f>
        <v>0</v>
      </c>
      <c r="J828" s="70" t="s">
        <v>279</v>
      </c>
    </row>
    <row r="829" spans="1:10" s="70" customFormat="1" ht="15.75" hidden="1" thickBot="1" x14ac:dyDescent="0.3">
      <c r="A829" s="68"/>
      <c r="B829" s="69"/>
      <c r="E829" s="71" t="s">
        <v>240</v>
      </c>
      <c r="F829" s="66">
        <v>0</v>
      </c>
      <c r="G829" s="67">
        <v>0</v>
      </c>
      <c r="H829" s="67">
        <v>0</v>
      </c>
      <c r="I829" s="67">
        <f>F829+G829-H829</f>
        <v>0</v>
      </c>
      <c r="J829" s="70" t="s">
        <v>279</v>
      </c>
    </row>
    <row r="830" spans="1:10" s="70" customFormat="1" ht="15.75" hidden="1" thickBot="1" x14ac:dyDescent="0.3">
      <c r="A830" s="68"/>
      <c r="B830" s="69"/>
      <c r="E830" s="71" t="s">
        <v>241</v>
      </c>
      <c r="F830" s="66">
        <f>SUM(F828:F829)</f>
        <v>0</v>
      </c>
      <c r="G830" s="67">
        <v>0</v>
      </c>
      <c r="H830" s="67">
        <v>0</v>
      </c>
      <c r="I830" s="67">
        <f t="shared" ref="I830" si="243">F830+G830-H830</f>
        <v>0</v>
      </c>
      <c r="J830" s="70" t="s">
        <v>279</v>
      </c>
    </row>
    <row r="831" spans="1:10" s="70" customFormat="1" ht="15.75" hidden="1" thickBot="1" x14ac:dyDescent="0.3">
      <c r="A831" s="68"/>
      <c r="B831" s="69"/>
      <c r="E831" s="71"/>
      <c r="F831" s="66"/>
      <c r="G831" s="67"/>
      <c r="H831" s="67"/>
      <c r="I831" s="67"/>
      <c r="J831" s="70" t="s">
        <v>279</v>
      </c>
    </row>
    <row r="832" spans="1:10" s="70" customFormat="1" ht="15.75" hidden="1" thickBot="1" x14ac:dyDescent="0.3">
      <c r="A832" s="68"/>
      <c r="B832" s="69" t="s">
        <v>20</v>
      </c>
      <c r="D832" s="70" t="s">
        <v>21</v>
      </c>
      <c r="E832" s="71" t="s">
        <v>239</v>
      </c>
      <c r="F832" s="66">
        <v>0</v>
      </c>
      <c r="G832" s="67">
        <v>0</v>
      </c>
      <c r="H832" s="67">
        <v>0</v>
      </c>
      <c r="I832" s="67">
        <f>F832+G832-H832</f>
        <v>0</v>
      </c>
      <c r="J832" s="70" t="s">
        <v>279</v>
      </c>
    </row>
    <row r="833" spans="1:10" s="70" customFormat="1" ht="15.75" hidden="1" thickBot="1" x14ac:dyDescent="0.3">
      <c r="A833" s="68"/>
      <c r="B833" s="69"/>
      <c r="E833" s="71" t="s">
        <v>240</v>
      </c>
      <c r="F833" s="66">
        <v>0</v>
      </c>
      <c r="G833" s="67">
        <v>0</v>
      </c>
      <c r="H833" s="67">
        <v>0</v>
      </c>
      <c r="I833" s="67">
        <f>F833+G833-H833</f>
        <v>0</v>
      </c>
      <c r="J833" s="70" t="s">
        <v>279</v>
      </c>
    </row>
    <row r="834" spans="1:10" s="70" customFormat="1" ht="15.75" hidden="1" thickBot="1" x14ac:dyDescent="0.3">
      <c r="A834" s="68"/>
      <c r="B834" s="69"/>
      <c r="E834" s="71" t="s">
        <v>241</v>
      </c>
      <c r="F834" s="66">
        <f>SUM(F832:F833)</f>
        <v>0</v>
      </c>
      <c r="G834" s="67">
        <v>0</v>
      </c>
      <c r="H834" s="67">
        <v>0</v>
      </c>
      <c r="I834" s="67">
        <f t="shared" ref="I834" si="244">F834+G834-H834</f>
        <v>0</v>
      </c>
      <c r="J834" s="70" t="s">
        <v>279</v>
      </c>
    </row>
    <row r="835" spans="1:10" s="70" customFormat="1" ht="15.75" hidden="1" thickBot="1" x14ac:dyDescent="0.3">
      <c r="A835" s="68"/>
      <c r="B835" s="78"/>
      <c r="E835" s="71"/>
      <c r="F835" s="66"/>
      <c r="G835" s="67"/>
      <c r="H835" s="67"/>
      <c r="I835" s="67"/>
      <c r="J835" s="70" t="s">
        <v>279</v>
      </c>
    </row>
    <row r="836" spans="1:10" s="70" customFormat="1" ht="15.75" hidden="1" thickBot="1" x14ac:dyDescent="0.3">
      <c r="A836" s="72"/>
      <c r="B836" s="73" t="s">
        <v>13</v>
      </c>
      <c r="C836" s="74" t="s">
        <v>18</v>
      </c>
      <c r="D836" s="74" t="s">
        <v>139</v>
      </c>
      <c r="E836" s="75" t="s">
        <v>239</v>
      </c>
      <c r="F836" s="76">
        <f>F832+F828+F824</f>
        <v>0</v>
      </c>
      <c r="G836" s="76">
        <f>G832+G828+G824</f>
        <v>0</v>
      </c>
      <c r="H836" s="76">
        <f>H832+H828+H824</f>
        <v>0</v>
      </c>
      <c r="I836" s="76">
        <f>I832+I828+I824</f>
        <v>0</v>
      </c>
      <c r="J836" s="70" t="s">
        <v>279</v>
      </c>
    </row>
    <row r="837" spans="1:10" s="70" customFormat="1" ht="15.75" hidden="1" thickBot="1" x14ac:dyDescent="0.3">
      <c r="A837" s="72"/>
      <c r="B837" s="73"/>
      <c r="C837" s="74"/>
      <c r="D837" s="74"/>
      <c r="E837" s="75" t="s">
        <v>240</v>
      </c>
      <c r="F837" s="76">
        <f t="shared" ref="F837:I837" si="245">F833+F829+F825</f>
        <v>0</v>
      </c>
      <c r="G837" s="76">
        <f t="shared" si="245"/>
        <v>0</v>
      </c>
      <c r="H837" s="76">
        <f t="shared" si="245"/>
        <v>0</v>
      </c>
      <c r="I837" s="76">
        <f t="shared" si="245"/>
        <v>0</v>
      </c>
      <c r="J837" s="70" t="s">
        <v>279</v>
      </c>
    </row>
    <row r="838" spans="1:10" s="70" customFormat="1" ht="15.75" hidden="1" thickBot="1" x14ac:dyDescent="0.3">
      <c r="A838" s="72"/>
      <c r="B838" s="73"/>
      <c r="C838" s="74"/>
      <c r="D838" s="74"/>
      <c r="E838" s="75" t="s">
        <v>241</v>
      </c>
      <c r="F838" s="76">
        <f t="shared" ref="F838:I838" si="246">F834+F830+F826</f>
        <v>0</v>
      </c>
      <c r="G838" s="76">
        <f t="shared" si="246"/>
        <v>0</v>
      </c>
      <c r="H838" s="76">
        <f t="shared" si="246"/>
        <v>0</v>
      </c>
      <c r="I838" s="76">
        <f t="shared" si="246"/>
        <v>0</v>
      </c>
      <c r="J838" s="70" t="s">
        <v>279</v>
      </c>
    </row>
    <row r="839" spans="1:10" s="70" customFormat="1" ht="15.75" hidden="1" thickBot="1" x14ac:dyDescent="0.3">
      <c r="A839" s="68"/>
      <c r="B839" s="78"/>
      <c r="E839" s="71"/>
      <c r="F839" s="66"/>
      <c r="G839" s="67"/>
      <c r="H839" s="67"/>
      <c r="I839" s="67"/>
      <c r="J839" s="70" t="s">
        <v>279</v>
      </c>
    </row>
    <row r="840" spans="1:10" s="70" customFormat="1" ht="15.75" hidden="1" thickBot="1" x14ac:dyDescent="0.3">
      <c r="A840" s="79" t="s">
        <v>140</v>
      </c>
      <c r="B840" s="81" t="s">
        <v>7</v>
      </c>
      <c r="C840" s="81" t="s">
        <v>141</v>
      </c>
      <c r="D840" s="81" t="s">
        <v>142</v>
      </c>
      <c r="E840" s="82"/>
      <c r="F840" s="83"/>
      <c r="G840" s="84"/>
      <c r="H840" s="84"/>
      <c r="I840" s="84"/>
      <c r="J840" s="70" t="s">
        <v>279</v>
      </c>
    </row>
    <row r="841" spans="1:10" s="70" customFormat="1" ht="15.75" hidden="1" thickBot="1" x14ac:dyDescent="0.3">
      <c r="A841" s="68"/>
      <c r="B841" s="69" t="s">
        <v>9</v>
      </c>
      <c r="D841" s="70" t="s">
        <v>10</v>
      </c>
      <c r="E841" s="71" t="s">
        <v>239</v>
      </c>
      <c r="F841" s="66">
        <v>0</v>
      </c>
      <c r="G841" s="67">
        <v>0</v>
      </c>
      <c r="H841" s="67">
        <v>0</v>
      </c>
      <c r="I841" s="67">
        <f>F841+G841-H841</f>
        <v>0</v>
      </c>
      <c r="J841" s="70" t="s">
        <v>279</v>
      </c>
    </row>
    <row r="842" spans="1:10" s="70" customFormat="1" ht="15.75" hidden="1" thickBot="1" x14ac:dyDescent="0.3">
      <c r="A842" s="68"/>
      <c r="B842" s="69"/>
      <c r="E842" s="71" t="s">
        <v>240</v>
      </c>
      <c r="F842" s="66">
        <v>0</v>
      </c>
      <c r="G842" s="67">
        <v>0</v>
      </c>
      <c r="H842" s="67">
        <v>0</v>
      </c>
      <c r="I842" s="67">
        <f>F842+G842-H842</f>
        <v>0</v>
      </c>
      <c r="J842" s="70" t="s">
        <v>279</v>
      </c>
    </row>
    <row r="843" spans="1:10" s="70" customFormat="1" ht="15.75" hidden="1" thickBot="1" x14ac:dyDescent="0.3">
      <c r="A843" s="68"/>
      <c r="B843" s="69"/>
      <c r="E843" s="71" t="s">
        <v>241</v>
      </c>
      <c r="F843" s="66">
        <f>SUM(F841:F842)</f>
        <v>0</v>
      </c>
      <c r="G843" s="67">
        <v>0</v>
      </c>
      <c r="H843" s="67">
        <v>0</v>
      </c>
      <c r="I843" s="67">
        <f t="shared" ref="I843" si="247">F843+G843-H843</f>
        <v>0</v>
      </c>
      <c r="J843" s="70" t="s">
        <v>279</v>
      </c>
    </row>
    <row r="844" spans="1:10" s="70" customFormat="1" ht="15.75" hidden="1" thickBot="1" x14ac:dyDescent="0.3">
      <c r="A844" s="68"/>
      <c r="B844" s="69"/>
      <c r="E844" s="71"/>
      <c r="F844" s="66"/>
      <c r="G844" s="67"/>
      <c r="H844" s="67"/>
      <c r="I844" s="67"/>
      <c r="J844" s="70" t="s">
        <v>279</v>
      </c>
    </row>
    <row r="845" spans="1:10" s="70" customFormat="1" ht="15.75" hidden="1" thickBot="1" x14ac:dyDescent="0.3">
      <c r="A845" s="68"/>
      <c r="B845" s="69" t="s">
        <v>11</v>
      </c>
      <c r="D845" s="70" t="s">
        <v>12</v>
      </c>
      <c r="E845" s="71" t="s">
        <v>239</v>
      </c>
      <c r="F845" s="66">
        <v>0</v>
      </c>
      <c r="G845" s="67">
        <v>0</v>
      </c>
      <c r="H845" s="67">
        <v>0</v>
      </c>
      <c r="I845" s="67">
        <f>F845+G845-H845</f>
        <v>0</v>
      </c>
      <c r="J845" s="70" t="s">
        <v>279</v>
      </c>
    </row>
    <row r="846" spans="1:10" s="70" customFormat="1" ht="15.75" hidden="1" thickBot="1" x14ac:dyDescent="0.3">
      <c r="A846" s="68"/>
      <c r="B846" s="69"/>
      <c r="E846" s="71" t="s">
        <v>240</v>
      </c>
      <c r="F846" s="66">
        <v>0</v>
      </c>
      <c r="G846" s="67">
        <v>0</v>
      </c>
      <c r="H846" s="67">
        <v>0</v>
      </c>
      <c r="I846" s="67">
        <f>F846+G846-H846</f>
        <v>0</v>
      </c>
      <c r="J846" s="70" t="s">
        <v>279</v>
      </c>
    </row>
    <row r="847" spans="1:10" s="70" customFormat="1" ht="15.75" hidden="1" thickBot="1" x14ac:dyDescent="0.3">
      <c r="A847" s="68"/>
      <c r="B847" s="69"/>
      <c r="E847" s="71" t="s">
        <v>241</v>
      </c>
      <c r="F847" s="66">
        <f>SUM(F845:F846)</f>
        <v>0</v>
      </c>
      <c r="G847" s="67">
        <v>0</v>
      </c>
      <c r="H847" s="67">
        <v>0</v>
      </c>
      <c r="I847" s="67">
        <f t="shared" ref="I847" si="248">F847+G847-H847</f>
        <v>0</v>
      </c>
      <c r="J847" s="70" t="s">
        <v>279</v>
      </c>
    </row>
    <row r="848" spans="1:10" s="70" customFormat="1" ht="15.75" hidden="1" thickBot="1" x14ac:dyDescent="0.3">
      <c r="A848" s="68"/>
      <c r="B848" s="69"/>
      <c r="E848" s="71"/>
      <c r="F848" s="66"/>
      <c r="G848" s="67"/>
      <c r="H848" s="67"/>
      <c r="I848" s="67"/>
      <c r="J848" s="70" t="s">
        <v>279</v>
      </c>
    </row>
    <row r="849" spans="1:10" s="70" customFormat="1" ht="15.75" hidden="1" thickBot="1" x14ac:dyDescent="0.3">
      <c r="A849" s="68"/>
      <c r="B849" s="69" t="s">
        <v>20</v>
      </c>
      <c r="D849" s="70" t="s">
        <v>21</v>
      </c>
      <c r="E849" s="71" t="s">
        <v>239</v>
      </c>
      <c r="F849" s="66">
        <v>0</v>
      </c>
      <c r="G849" s="67">
        <v>0</v>
      </c>
      <c r="H849" s="67">
        <v>0</v>
      </c>
      <c r="I849" s="67">
        <f>F849+G849-H849</f>
        <v>0</v>
      </c>
      <c r="J849" s="70" t="s">
        <v>279</v>
      </c>
    </row>
    <row r="850" spans="1:10" s="70" customFormat="1" ht="15.75" hidden="1" thickBot="1" x14ac:dyDescent="0.3">
      <c r="A850" s="68"/>
      <c r="B850" s="69"/>
      <c r="E850" s="71" t="s">
        <v>240</v>
      </c>
      <c r="F850" s="66">
        <v>0</v>
      </c>
      <c r="G850" s="67">
        <v>0</v>
      </c>
      <c r="H850" s="67">
        <v>0</v>
      </c>
      <c r="I850" s="67">
        <f>F850+G850-H850</f>
        <v>0</v>
      </c>
      <c r="J850" s="70" t="s">
        <v>279</v>
      </c>
    </row>
    <row r="851" spans="1:10" s="70" customFormat="1" ht="15.75" hidden="1" thickBot="1" x14ac:dyDescent="0.3">
      <c r="A851" s="68"/>
      <c r="B851" s="69"/>
      <c r="E851" s="71" t="s">
        <v>241</v>
      </c>
      <c r="F851" s="66">
        <f>SUM(F849:F850)</f>
        <v>0</v>
      </c>
      <c r="G851" s="67">
        <v>0</v>
      </c>
      <c r="H851" s="67">
        <v>0</v>
      </c>
      <c r="I851" s="67">
        <f t="shared" ref="I851" si="249">F851+G851-H851</f>
        <v>0</v>
      </c>
      <c r="J851" s="70" t="s">
        <v>279</v>
      </c>
    </row>
    <row r="852" spans="1:10" s="70" customFormat="1" ht="15.75" hidden="1" thickBot="1" x14ac:dyDescent="0.3">
      <c r="A852" s="68"/>
      <c r="B852" s="69"/>
      <c r="E852" s="71"/>
      <c r="F852" s="66"/>
      <c r="G852" s="67"/>
      <c r="H852" s="67"/>
      <c r="I852" s="67"/>
      <c r="J852" s="70" t="s">
        <v>279</v>
      </c>
    </row>
    <row r="853" spans="1:10" s="70" customFormat="1" ht="15.75" hidden="1" thickBot="1" x14ac:dyDescent="0.3">
      <c r="A853" s="72"/>
      <c r="B853" s="73" t="s">
        <v>13</v>
      </c>
      <c r="C853" s="74" t="s">
        <v>141</v>
      </c>
      <c r="D853" s="74" t="s">
        <v>142</v>
      </c>
      <c r="E853" s="75" t="s">
        <v>239</v>
      </c>
      <c r="F853" s="76">
        <f>F849+F845+F841</f>
        <v>0</v>
      </c>
      <c r="G853" s="76">
        <f>G849+G845+G841</f>
        <v>0</v>
      </c>
      <c r="H853" s="76">
        <f>H849+H845+H841</f>
        <v>0</v>
      </c>
      <c r="I853" s="76">
        <f>I849+I845+I841</f>
        <v>0</v>
      </c>
      <c r="J853" s="70" t="s">
        <v>279</v>
      </c>
    </row>
    <row r="854" spans="1:10" s="70" customFormat="1" ht="15.75" hidden="1" thickBot="1" x14ac:dyDescent="0.3">
      <c r="A854" s="72"/>
      <c r="B854" s="73"/>
      <c r="C854" s="74"/>
      <c r="D854" s="74"/>
      <c r="E854" s="75" t="s">
        <v>240</v>
      </c>
      <c r="F854" s="76">
        <f t="shared" ref="F854:I854" si="250">F850+F846+F842</f>
        <v>0</v>
      </c>
      <c r="G854" s="76">
        <f t="shared" si="250"/>
        <v>0</v>
      </c>
      <c r="H854" s="76">
        <f t="shared" si="250"/>
        <v>0</v>
      </c>
      <c r="I854" s="76">
        <f t="shared" si="250"/>
        <v>0</v>
      </c>
      <c r="J854" s="70" t="s">
        <v>279</v>
      </c>
    </row>
    <row r="855" spans="1:10" s="70" customFormat="1" ht="15.75" hidden="1" thickBot="1" x14ac:dyDescent="0.3">
      <c r="A855" s="72"/>
      <c r="B855" s="73"/>
      <c r="C855" s="74"/>
      <c r="D855" s="74"/>
      <c r="E855" s="75" t="s">
        <v>241</v>
      </c>
      <c r="F855" s="76">
        <f t="shared" ref="F855:I855" si="251">F851+F847+F843</f>
        <v>0</v>
      </c>
      <c r="G855" s="76">
        <f t="shared" si="251"/>
        <v>0</v>
      </c>
      <c r="H855" s="76">
        <f t="shared" si="251"/>
        <v>0</v>
      </c>
      <c r="I855" s="76">
        <f t="shared" si="251"/>
        <v>0</v>
      </c>
      <c r="J855" s="70" t="s">
        <v>279</v>
      </c>
    </row>
    <row r="856" spans="1:10" s="70" customFormat="1" ht="15.75" hidden="1" thickBot="1" x14ac:dyDescent="0.3">
      <c r="A856" s="68"/>
      <c r="B856" s="78"/>
      <c r="E856" s="71"/>
      <c r="F856" s="66"/>
      <c r="G856" s="67"/>
      <c r="H856" s="67"/>
      <c r="I856" s="67"/>
      <c r="J856" s="70" t="s">
        <v>279</v>
      </c>
    </row>
    <row r="857" spans="1:10" s="70" customFormat="1" ht="15.75" hidden="1" thickBot="1" x14ac:dyDescent="0.3">
      <c r="A857" s="79">
        <v>1005</v>
      </c>
      <c r="B857" s="81" t="s">
        <v>7</v>
      </c>
      <c r="C857" s="81" t="s">
        <v>27</v>
      </c>
      <c r="D857" s="81" t="s">
        <v>143</v>
      </c>
      <c r="E857" s="82"/>
      <c r="F857" s="83"/>
      <c r="G857" s="84"/>
      <c r="H857" s="84"/>
      <c r="I857" s="84"/>
      <c r="J857" s="70" t="s">
        <v>279</v>
      </c>
    </row>
    <row r="858" spans="1:10" s="70" customFormat="1" ht="15.75" hidden="1" thickBot="1" x14ac:dyDescent="0.3">
      <c r="A858" s="68"/>
      <c r="B858" s="69" t="s">
        <v>9</v>
      </c>
      <c r="D858" s="70" t="s">
        <v>10</v>
      </c>
      <c r="E858" s="71" t="s">
        <v>239</v>
      </c>
      <c r="F858" s="66">
        <v>0</v>
      </c>
      <c r="G858" s="67">
        <v>0</v>
      </c>
      <c r="H858" s="67">
        <v>0</v>
      </c>
      <c r="I858" s="67">
        <f>F858+G858-H858</f>
        <v>0</v>
      </c>
      <c r="J858" s="70" t="s">
        <v>279</v>
      </c>
    </row>
    <row r="859" spans="1:10" s="70" customFormat="1" ht="15.75" hidden="1" thickBot="1" x14ac:dyDescent="0.3">
      <c r="A859" s="68"/>
      <c r="B859" s="69"/>
      <c r="E859" s="71" t="s">
        <v>240</v>
      </c>
      <c r="F859" s="66">
        <v>0</v>
      </c>
      <c r="G859" s="67">
        <v>0</v>
      </c>
      <c r="H859" s="67">
        <v>0</v>
      </c>
      <c r="I859" s="67">
        <f>F859+G859-H859</f>
        <v>0</v>
      </c>
      <c r="J859" s="70" t="s">
        <v>279</v>
      </c>
    </row>
    <row r="860" spans="1:10" s="70" customFormat="1" ht="15.75" hidden="1" thickBot="1" x14ac:dyDescent="0.3">
      <c r="A860" s="68"/>
      <c r="B860" s="69"/>
      <c r="E860" s="71" t="s">
        <v>241</v>
      </c>
      <c r="F860" s="66">
        <f>SUM(F858:F859)</f>
        <v>0</v>
      </c>
      <c r="G860" s="67">
        <v>0</v>
      </c>
      <c r="H860" s="67">
        <v>0</v>
      </c>
      <c r="I860" s="67">
        <f t="shared" ref="I860" si="252">F860+G860-H860</f>
        <v>0</v>
      </c>
      <c r="J860" s="70" t="s">
        <v>279</v>
      </c>
    </row>
    <row r="861" spans="1:10" s="70" customFormat="1" ht="15.75" hidden="1" thickBot="1" x14ac:dyDescent="0.3">
      <c r="A861" s="68"/>
      <c r="B861" s="69"/>
      <c r="E861" s="71"/>
      <c r="F861" s="66"/>
      <c r="G861" s="67"/>
      <c r="H861" s="67"/>
      <c r="I861" s="67"/>
      <c r="J861" s="70" t="s">
        <v>279</v>
      </c>
    </row>
    <row r="862" spans="1:10" s="70" customFormat="1" ht="15.75" hidden="1" thickBot="1" x14ac:dyDescent="0.3">
      <c r="A862" s="68"/>
      <c r="B862" s="69" t="s">
        <v>11</v>
      </c>
      <c r="D862" s="70" t="s">
        <v>12</v>
      </c>
      <c r="E862" s="71" t="s">
        <v>239</v>
      </c>
      <c r="F862" s="66">
        <v>0</v>
      </c>
      <c r="G862" s="67">
        <v>0</v>
      </c>
      <c r="H862" s="67">
        <v>0</v>
      </c>
      <c r="I862" s="67">
        <f>F862+G862-H862</f>
        <v>0</v>
      </c>
      <c r="J862" s="70" t="s">
        <v>279</v>
      </c>
    </row>
    <row r="863" spans="1:10" s="70" customFormat="1" ht="15.75" hidden="1" thickBot="1" x14ac:dyDescent="0.3">
      <c r="A863" s="68"/>
      <c r="B863" s="69"/>
      <c r="E863" s="71" t="s">
        <v>240</v>
      </c>
      <c r="F863" s="66">
        <v>0</v>
      </c>
      <c r="G863" s="67">
        <v>0</v>
      </c>
      <c r="H863" s="67">
        <v>0</v>
      </c>
      <c r="I863" s="67">
        <f>F863+G863-H863</f>
        <v>0</v>
      </c>
      <c r="J863" s="70" t="s">
        <v>279</v>
      </c>
    </row>
    <row r="864" spans="1:10" s="70" customFormat="1" ht="15.75" hidden="1" thickBot="1" x14ac:dyDescent="0.3">
      <c r="A864" s="68"/>
      <c r="B864" s="69"/>
      <c r="E864" s="71" t="s">
        <v>241</v>
      </c>
      <c r="F864" s="66">
        <f>SUM(F862:F863)</f>
        <v>0</v>
      </c>
      <c r="G864" s="67">
        <v>0</v>
      </c>
      <c r="H864" s="67">
        <v>0</v>
      </c>
      <c r="I864" s="67">
        <f t="shared" ref="I864" si="253">F864+G864-H864</f>
        <v>0</v>
      </c>
      <c r="J864" s="70" t="s">
        <v>279</v>
      </c>
    </row>
    <row r="865" spans="1:10" s="70" customFormat="1" ht="15.75" hidden="1" thickBot="1" x14ac:dyDescent="0.3">
      <c r="A865" s="68"/>
      <c r="B865" s="69"/>
      <c r="E865" s="71"/>
      <c r="F865" s="66"/>
      <c r="G865" s="67"/>
      <c r="H865" s="67"/>
      <c r="I865" s="67"/>
      <c r="J865" s="70" t="s">
        <v>279</v>
      </c>
    </row>
    <row r="866" spans="1:10" s="70" customFormat="1" ht="15.75" hidden="1" thickBot="1" x14ac:dyDescent="0.3">
      <c r="A866" s="68"/>
      <c r="B866" s="69" t="s">
        <v>20</v>
      </c>
      <c r="D866" s="70" t="s">
        <v>21</v>
      </c>
      <c r="E866" s="71" t="s">
        <v>239</v>
      </c>
      <c r="F866" s="66">
        <v>0</v>
      </c>
      <c r="G866" s="67">
        <v>0</v>
      </c>
      <c r="H866" s="67">
        <v>0</v>
      </c>
      <c r="I866" s="67">
        <f>F866+G866-H866</f>
        <v>0</v>
      </c>
      <c r="J866" s="70" t="s">
        <v>279</v>
      </c>
    </row>
    <row r="867" spans="1:10" s="70" customFormat="1" ht="15.75" hidden="1" thickBot="1" x14ac:dyDescent="0.3">
      <c r="A867" s="68"/>
      <c r="B867" s="69"/>
      <c r="E867" s="71" t="s">
        <v>240</v>
      </c>
      <c r="F867" s="66">
        <v>0</v>
      </c>
      <c r="G867" s="67">
        <v>0</v>
      </c>
      <c r="H867" s="67">
        <v>0</v>
      </c>
      <c r="I867" s="67">
        <f>F867+G867-H867</f>
        <v>0</v>
      </c>
      <c r="J867" s="70" t="s">
        <v>279</v>
      </c>
    </row>
    <row r="868" spans="1:10" s="70" customFormat="1" ht="15.75" hidden="1" thickBot="1" x14ac:dyDescent="0.3">
      <c r="A868" s="68"/>
      <c r="B868" s="69"/>
      <c r="E868" s="71" t="s">
        <v>241</v>
      </c>
      <c r="F868" s="66">
        <f>SUM(F866:F867)</f>
        <v>0</v>
      </c>
      <c r="G868" s="67">
        <v>0</v>
      </c>
      <c r="H868" s="67">
        <v>0</v>
      </c>
      <c r="I868" s="67">
        <f t="shared" ref="I868" si="254">F868+G868-H868</f>
        <v>0</v>
      </c>
      <c r="J868" s="70" t="s">
        <v>279</v>
      </c>
    </row>
    <row r="869" spans="1:10" s="70" customFormat="1" ht="15.75" hidden="1" thickBot="1" x14ac:dyDescent="0.3">
      <c r="A869" s="68"/>
      <c r="B869" s="69"/>
      <c r="E869" s="71"/>
      <c r="F869" s="66"/>
      <c r="G869" s="67"/>
      <c r="H869" s="67"/>
      <c r="I869" s="67"/>
      <c r="J869" s="70" t="s">
        <v>279</v>
      </c>
    </row>
    <row r="870" spans="1:10" s="70" customFormat="1" ht="15.75" hidden="1" thickBot="1" x14ac:dyDescent="0.3">
      <c r="A870" s="72"/>
      <c r="B870" s="73" t="s">
        <v>13</v>
      </c>
      <c r="C870" s="74" t="s">
        <v>27</v>
      </c>
      <c r="D870" s="74" t="s">
        <v>143</v>
      </c>
      <c r="E870" s="75" t="s">
        <v>239</v>
      </c>
      <c r="F870" s="76">
        <f>F866+F862+F858</f>
        <v>0</v>
      </c>
      <c r="G870" s="76">
        <f>G866+G862+G858</f>
        <v>0</v>
      </c>
      <c r="H870" s="76">
        <f>H866+H862+H858</f>
        <v>0</v>
      </c>
      <c r="I870" s="76">
        <f>I866+I862+I858</f>
        <v>0</v>
      </c>
      <c r="J870" s="70" t="s">
        <v>279</v>
      </c>
    </row>
    <row r="871" spans="1:10" s="70" customFormat="1" ht="15.75" hidden="1" thickBot="1" x14ac:dyDescent="0.3">
      <c r="A871" s="72"/>
      <c r="B871" s="73"/>
      <c r="C871" s="74"/>
      <c r="D871" s="74"/>
      <c r="E871" s="75" t="s">
        <v>240</v>
      </c>
      <c r="F871" s="76">
        <f t="shared" ref="F871:I871" si="255">F867+F863+F859</f>
        <v>0</v>
      </c>
      <c r="G871" s="76">
        <f t="shared" si="255"/>
        <v>0</v>
      </c>
      <c r="H871" s="76">
        <f t="shared" si="255"/>
        <v>0</v>
      </c>
      <c r="I871" s="76">
        <f t="shared" si="255"/>
        <v>0</v>
      </c>
      <c r="J871" s="70" t="s">
        <v>279</v>
      </c>
    </row>
    <row r="872" spans="1:10" s="70" customFormat="1" ht="15.75" hidden="1" thickBot="1" x14ac:dyDescent="0.3">
      <c r="A872" s="72"/>
      <c r="B872" s="73"/>
      <c r="C872" s="74"/>
      <c r="D872" s="74"/>
      <c r="E872" s="75" t="s">
        <v>241</v>
      </c>
      <c r="F872" s="76">
        <f t="shared" ref="F872:I872" si="256">F868+F864+F860</f>
        <v>0</v>
      </c>
      <c r="G872" s="76">
        <f t="shared" si="256"/>
        <v>0</v>
      </c>
      <c r="H872" s="76">
        <f t="shared" si="256"/>
        <v>0</v>
      </c>
      <c r="I872" s="76">
        <f t="shared" si="256"/>
        <v>0</v>
      </c>
      <c r="J872" s="70" t="s">
        <v>279</v>
      </c>
    </row>
    <row r="873" spans="1:10" s="70" customFormat="1" ht="15.75" hidden="1" thickBot="1" x14ac:dyDescent="0.3">
      <c r="A873" s="68"/>
      <c r="B873" s="78"/>
      <c r="E873" s="71"/>
      <c r="F873" s="66"/>
      <c r="G873" s="67"/>
      <c r="H873" s="67"/>
      <c r="I873" s="67"/>
      <c r="J873" s="70" t="s">
        <v>279</v>
      </c>
    </row>
    <row r="874" spans="1:10" s="70" customFormat="1" ht="30.75" hidden="1" thickBot="1" x14ac:dyDescent="0.3">
      <c r="A874" s="79">
        <v>1006</v>
      </c>
      <c r="B874" s="81" t="s">
        <v>7</v>
      </c>
      <c r="C874" s="81" t="s">
        <v>30</v>
      </c>
      <c r="D874" s="81" t="s">
        <v>264</v>
      </c>
      <c r="E874" s="82"/>
      <c r="F874" s="83"/>
      <c r="G874" s="84"/>
      <c r="H874" s="84"/>
      <c r="I874" s="84"/>
      <c r="J874" s="70" t="s">
        <v>279</v>
      </c>
    </row>
    <row r="875" spans="1:10" s="70" customFormat="1" ht="15.75" hidden="1" thickBot="1" x14ac:dyDescent="0.3">
      <c r="A875" s="68"/>
      <c r="B875" s="69" t="s">
        <v>9</v>
      </c>
      <c r="D875" s="70" t="s">
        <v>10</v>
      </c>
      <c r="E875" s="71" t="s">
        <v>239</v>
      </c>
      <c r="F875" s="66">
        <v>0</v>
      </c>
      <c r="G875" s="67">
        <v>0</v>
      </c>
      <c r="H875" s="67">
        <v>0</v>
      </c>
      <c r="I875" s="67">
        <f>F875+G875-H875</f>
        <v>0</v>
      </c>
      <c r="J875" s="70" t="s">
        <v>279</v>
      </c>
    </row>
    <row r="876" spans="1:10" s="70" customFormat="1" ht="15.75" hidden="1" thickBot="1" x14ac:dyDescent="0.3">
      <c r="A876" s="68"/>
      <c r="B876" s="69"/>
      <c r="E876" s="71" t="s">
        <v>240</v>
      </c>
      <c r="F876" s="66">
        <v>0</v>
      </c>
      <c r="G876" s="67">
        <v>0</v>
      </c>
      <c r="H876" s="67">
        <v>0</v>
      </c>
      <c r="I876" s="67">
        <f>F876+G876-H876</f>
        <v>0</v>
      </c>
      <c r="J876" s="70" t="s">
        <v>279</v>
      </c>
    </row>
    <row r="877" spans="1:10" s="70" customFormat="1" ht="15.75" hidden="1" thickBot="1" x14ac:dyDescent="0.3">
      <c r="A877" s="68"/>
      <c r="B877" s="69"/>
      <c r="E877" s="71" t="s">
        <v>241</v>
      </c>
      <c r="F877" s="66">
        <f>SUM(F875:F876)</f>
        <v>0</v>
      </c>
      <c r="G877" s="67">
        <v>0</v>
      </c>
      <c r="H877" s="67">
        <v>0</v>
      </c>
      <c r="I877" s="67">
        <f t="shared" ref="I877" si="257">F877+G877-H877</f>
        <v>0</v>
      </c>
      <c r="J877" s="70" t="s">
        <v>279</v>
      </c>
    </row>
    <row r="878" spans="1:10" s="70" customFormat="1" ht="15.75" hidden="1" thickBot="1" x14ac:dyDescent="0.3">
      <c r="A878" s="68"/>
      <c r="B878" s="69"/>
      <c r="E878" s="71"/>
      <c r="F878" s="66"/>
      <c r="G878" s="67"/>
      <c r="H878" s="67"/>
      <c r="I878" s="67"/>
      <c r="J878" s="70" t="s">
        <v>279</v>
      </c>
    </row>
    <row r="879" spans="1:10" s="70" customFormat="1" ht="15.75" hidden="1" thickBot="1" x14ac:dyDescent="0.3">
      <c r="A879" s="68"/>
      <c r="B879" s="69" t="s">
        <v>11</v>
      </c>
      <c r="D879" s="70" t="s">
        <v>12</v>
      </c>
      <c r="E879" s="71" t="s">
        <v>239</v>
      </c>
      <c r="F879" s="66">
        <v>0</v>
      </c>
      <c r="G879" s="67">
        <v>0</v>
      </c>
      <c r="H879" s="67">
        <v>0</v>
      </c>
      <c r="I879" s="67">
        <f>F879+G879-H879</f>
        <v>0</v>
      </c>
      <c r="J879" s="70" t="s">
        <v>279</v>
      </c>
    </row>
    <row r="880" spans="1:10" s="70" customFormat="1" ht="15.75" hidden="1" thickBot="1" x14ac:dyDescent="0.3">
      <c r="A880" s="68"/>
      <c r="B880" s="69"/>
      <c r="E880" s="71" t="s">
        <v>240</v>
      </c>
      <c r="F880" s="66">
        <v>0</v>
      </c>
      <c r="G880" s="67">
        <v>0</v>
      </c>
      <c r="H880" s="67">
        <v>0</v>
      </c>
      <c r="I880" s="67">
        <f>F880+G880-H880</f>
        <v>0</v>
      </c>
      <c r="J880" s="70" t="s">
        <v>279</v>
      </c>
    </row>
    <row r="881" spans="1:10" s="70" customFormat="1" ht="15.75" hidden="1" thickBot="1" x14ac:dyDescent="0.3">
      <c r="A881" s="68"/>
      <c r="B881" s="69"/>
      <c r="E881" s="71" t="s">
        <v>241</v>
      </c>
      <c r="F881" s="66">
        <f>SUM(F879:F880)</f>
        <v>0</v>
      </c>
      <c r="G881" s="67">
        <v>0</v>
      </c>
      <c r="H881" s="67">
        <v>0</v>
      </c>
      <c r="I881" s="67">
        <f t="shared" ref="I881" si="258">F881+G881-H881</f>
        <v>0</v>
      </c>
      <c r="J881" s="70" t="s">
        <v>279</v>
      </c>
    </row>
    <row r="882" spans="1:10" s="70" customFormat="1" ht="15.75" hidden="1" thickBot="1" x14ac:dyDescent="0.3">
      <c r="A882" s="68"/>
      <c r="B882" s="69"/>
      <c r="E882" s="71"/>
      <c r="F882" s="66"/>
      <c r="G882" s="67"/>
      <c r="H882" s="67"/>
      <c r="I882" s="67"/>
      <c r="J882" s="70" t="s">
        <v>279</v>
      </c>
    </row>
    <row r="883" spans="1:10" s="70" customFormat="1" ht="15.75" hidden="1" thickBot="1" x14ac:dyDescent="0.3">
      <c r="A883" s="68"/>
      <c r="B883" s="69" t="s">
        <v>20</v>
      </c>
      <c r="D883" s="70" t="s">
        <v>21</v>
      </c>
      <c r="E883" s="71" t="s">
        <v>239</v>
      </c>
      <c r="F883" s="66">
        <v>0</v>
      </c>
      <c r="G883" s="67">
        <v>0</v>
      </c>
      <c r="H883" s="67">
        <v>0</v>
      </c>
      <c r="I883" s="67">
        <f>F883+G883-H883</f>
        <v>0</v>
      </c>
      <c r="J883" s="70" t="s">
        <v>279</v>
      </c>
    </row>
    <row r="884" spans="1:10" s="70" customFormat="1" ht="15.75" hidden="1" thickBot="1" x14ac:dyDescent="0.3">
      <c r="A884" s="68"/>
      <c r="B884" s="69"/>
      <c r="E884" s="71" t="s">
        <v>240</v>
      </c>
      <c r="F884" s="66">
        <v>0</v>
      </c>
      <c r="G884" s="67">
        <v>0</v>
      </c>
      <c r="H884" s="67">
        <v>0</v>
      </c>
      <c r="I884" s="67">
        <f>F884+G884-H884</f>
        <v>0</v>
      </c>
      <c r="J884" s="70" t="s">
        <v>279</v>
      </c>
    </row>
    <row r="885" spans="1:10" s="70" customFormat="1" ht="15.75" hidden="1" thickBot="1" x14ac:dyDescent="0.3">
      <c r="A885" s="68"/>
      <c r="B885" s="69"/>
      <c r="E885" s="71" t="s">
        <v>241</v>
      </c>
      <c r="F885" s="66">
        <f>SUM(F883:F884)</f>
        <v>0</v>
      </c>
      <c r="G885" s="67">
        <v>0</v>
      </c>
      <c r="H885" s="67">
        <v>0</v>
      </c>
      <c r="I885" s="67">
        <f t="shared" ref="I885" si="259">F885+G885-H885</f>
        <v>0</v>
      </c>
      <c r="J885" s="70" t="s">
        <v>279</v>
      </c>
    </row>
    <row r="886" spans="1:10" s="70" customFormat="1" ht="15.75" hidden="1" thickBot="1" x14ac:dyDescent="0.3">
      <c r="A886" s="68"/>
      <c r="B886" s="69"/>
      <c r="E886" s="71"/>
      <c r="F886" s="66"/>
      <c r="G886" s="67"/>
      <c r="H886" s="67"/>
      <c r="I886" s="67"/>
      <c r="J886" s="70" t="s">
        <v>279</v>
      </c>
    </row>
    <row r="887" spans="1:10" s="70" customFormat="1" ht="30.75" hidden="1" thickBot="1" x14ac:dyDescent="0.3">
      <c r="A887" s="72"/>
      <c r="B887" s="73" t="s">
        <v>13</v>
      </c>
      <c r="C887" s="74" t="s">
        <v>30</v>
      </c>
      <c r="D887" s="74" t="s">
        <v>265</v>
      </c>
      <c r="E887" s="75" t="s">
        <v>239</v>
      </c>
      <c r="F887" s="76">
        <f>F883+F879+F875</f>
        <v>0</v>
      </c>
      <c r="G887" s="76">
        <f>G883+G879+G875</f>
        <v>0</v>
      </c>
      <c r="H887" s="76">
        <f>H883+H879+H875</f>
        <v>0</v>
      </c>
      <c r="I887" s="76">
        <f>I883+I879+I875</f>
        <v>0</v>
      </c>
      <c r="J887" s="70" t="s">
        <v>279</v>
      </c>
    </row>
    <row r="888" spans="1:10" s="70" customFormat="1" ht="15.75" hidden="1" thickBot="1" x14ac:dyDescent="0.3">
      <c r="A888" s="72"/>
      <c r="B888" s="73"/>
      <c r="C888" s="74"/>
      <c r="D888" s="74"/>
      <c r="E888" s="75" t="s">
        <v>240</v>
      </c>
      <c r="F888" s="76">
        <f t="shared" ref="F888:I888" si="260">F884+F880+F876</f>
        <v>0</v>
      </c>
      <c r="G888" s="76">
        <f t="shared" si="260"/>
        <v>0</v>
      </c>
      <c r="H888" s="76">
        <f t="shared" si="260"/>
        <v>0</v>
      </c>
      <c r="I888" s="76">
        <f t="shared" si="260"/>
        <v>0</v>
      </c>
      <c r="J888" s="70" t="s">
        <v>279</v>
      </c>
    </row>
    <row r="889" spans="1:10" s="70" customFormat="1" ht="15.75" hidden="1" thickBot="1" x14ac:dyDescent="0.3">
      <c r="A889" s="72"/>
      <c r="B889" s="73"/>
      <c r="C889" s="74"/>
      <c r="D889" s="74"/>
      <c r="E889" s="75" t="s">
        <v>241</v>
      </c>
      <c r="F889" s="76">
        <f t="shared" ref="F889:I889" si="261">F885+F881+F877</f>
        <v>0</v>
      </c>
      <c r="G889" s="76">
        <f t="shared" si="261"/>
        <v>0</v>
      </c>
      <c r="H889" s="76">
        <f t="shared" si="261"/>
        <v>0</v>
      </c>
      <c r="I889" s="76">
        <f t="shared" si="261"/>
        <v>0</v>
      </c>
      <c r="J889" s="70" t="s">
        <v>279</v>
      </c>
    </row>
    <row r="890" spans="1:10" s="70" customFormat="1" ht="15.75" hidden="1" thickBot="1" x14ac:dyDescent="0.3">
      <c r="A890" s="68"/>
      <c r="B890" s="78"/>
      <c r="E890" s="71"/>
      <c r="F890" s="66"/>
      <c r="G890" s="67"/>
      <c r="H890" s="67"/>
      <c r="I890" s="67"/>
      <c r="J890" s="70" t="s">
        <v>279</v>
      </c>
    </row>
    <row r="891" spans="1:10" s="70" customFormat="1" ht="15.75" hidden="1" thickBot="1" x14ac:dyDescent="0.3">
      <c r="A891" s="85" t="s">
        <v>144</v>
      </c>
      <c r="B891" s="86"/>
      <c r="C891" s="87"/>
      <c r="D891" s="87" t="s">
        <v>134</v>
      </c>
      <c r="E891" s="88" t="s">
        <v>239</v>
      </c>
      <c r="F891" s="120">
        <f>F887+F870+F853+F836+F819+F802</f>
        <v>0</v>
      </c>
      <c r="G891" s="120">
        <f t="shared" ref="G891:I891" si="262">G887+G870+G853+G836+G819+G802</f>
        <v>0</v>
      </c>
      <c r="H891" s="120">
        <f t="shared" si="262"/>
        <v>0</v>
      </c>
      <c r="I891" s="120">
        <f t="shared" si="262"/>
        <v>0</v>
      </c>
      <c r="J891" s="70" t="s">
        <v>279</v>
      </c>
    </row>
    <row r="892" spans="1:10" s="70" customFormat="1" ht="15.75" hidden="1" thickBot="1" x14ac:dyDescent="0.3">
      <c r="A892" s="72"/>
      <c r="B892" s="73"/>
      <c r="C892" s="74"/>
      <c r="D892" s="74"/>
      <c r="E892" s="75" t="s">
        <v>240</v>
      </c>
      <c r="F892" s="121">
        <f t="shared" ref="F892:I893" si="263">F888+F871+F854+F837+F820+F803</f>
        <v>0</v>
      </c>
      <c r="G892" s="121">
        <f t="shared" si="263"/>
        <v>0</v>
      </c>
      <c r="H892" s="121">
        <f t="shared" si="263"/>
        <v>0</v>
      </c>
      <c r="I892" s="121">
        <f t="shared" si="263"/>
        <v>0</v>
      </c>
      <c r="J892" s="70" t="s">
        <v>279</v>
      </c>
    </row>
    <row r="893" spans="1:10" s="70" customFormat="1" ht="15.75" hidden="1" thickBot="1" x14ac:dyDescent="0.3">
      <c r="A893" s="72"/>
      <c r="B893" s="73"/>
      <c r="C893" s="74"/>
      <c r="D893" s="74"/>
      <c r="E893" s="75" t="s">
        <v>241</v>
      </c>
      <c r="F893" s="121">
        <f t="shared" si="263"/>
        <v>0</v>
      </c>
      <c r="G893" s="121">
        <f t="shared" si="263"/>
        <v>0</v>
      </c>
      <c r="H893" s="121">
        <f t="shared" si="263"/>
        <v>0</v>
      </c>
      <c r="I893" s="121">
        <f t="shared" si="263"/>
        <v>0</v>
      </c>
      <c r="J893" s="70" t="s">
        <v>279</v>
      </c>
    </row>
    <row r="894" spans="1:10" s="70" customFormat="1" ht="15.75" hidden="1" thickBot="1" x14ac:dyDescent="0.3">
      <c r="A894" s="68"/>
      <c r="B894" s="78"/>
      <c r="E894" s="71"/>
      <c r="F894" s="66"/>
      <c r="G894" s="67"/>
      <c r="H894" s="67"/>
      <c r="I894" s="67"/>
      <c r="J894" s="70" t="s">
        <v>279</v>
      </c>
    </row>
    <row r="895" spans="1:10" s="129" customFormat="1" ht="36.75" hidden="1" customHeight="1" x14ac:dyDescent="0.25">
      <c r="A895" s="148" t="s">
        <v>3</v>
      </c>
      <c r="B895" s="178"/>
      <c r="C895" s="149" t="s">
        <v>45</v>
      </c>
      <c r="D895" s="149" t="s">
        <v>145</v>
      </c>
      <c r="E895" s="149"/>
      <c r="F895" s="179"/>
      <c r="G895" s="151"/>
      <c r="H895" s="151"/>
      <c r="I895" s="151"/>
      <c r="J895" s="129" t="s">
        <v>368</v>
      </c>
    </row>
    <row r="896" spans="1:10" s="127" customFormat="1" ht="24" hidden="1" thickBot="1" x14ac:dyDescent="0.3">
      <c r="A896" s="130"/>
      <c r="B896" s="145"/>
      <c r="F896" s="144"/>
      <c r="G896" s="132"/>
      <c r="H896" s="132"/>
      <c r="I896" s="132"/>
      <c r="J896" s="129" t="s">
        <v>368</v>
      </c>
    </row>
    <row r="897" spans="1:10" s="127" customFormat="1" ht="24" hidden="1" thickBot="1" x14ac:dyDescent="0.3">
      <c r="A897" s="152">
        <v>1101</v>
      </c>
      <c r="B897" s="154" t="s">
        <v>7</v>
      </c>
      <c r="C897" s="154" t="s">
        <v>4</v>
      </c>
      <c r="D897" s="154" t="s">
        <v>146</v>
      </c>
      <c r="E897" s="154"/>
      <c r="F897" s="169"/>
      <c r="G897" s="156"/>
      <c r="H897" s="156"/>
      <c r="I897" s="156"/>
      <c r="J897" s="127" t="s">
        <v>289</v>
      </c>
    </row>
    <row r="898" spans="1:10" s="127" customFormat="1" ht="24" hidden="1" thickBot="1" x14ac:dyDescent="0.3">
      <c r="A898" s="130"/>
      <c r="B898" s="133" t="s">
        <v>9</v>
      </c>
      <c r="D898" s="127" t="s">
        <v>10</v>
      </c>
      <c r="E898" s="127" t="s">
        <v>239</v>
      </c>
      <c r="F898" s="144">
        <v>0</v>
      </c>
      <c r="G898" s="132">
        <v>0</v>
      </c>
      <c r="H898" s="132">
        <v>0</v>
      </c>
      <c r="I898" s="132">
        <f>F898+G898-H898</f>
        <v>0</v>
      </c>
      <c r="J898" s="127" t="s">
        <v>289</v>
      </c>
    </row>
    <row r="899" spans="1:10" s="127" customFormat="1" ht="24" hidden="1" thickBot="1" x14ac:dyDescent="0.3">
      <c r="A899" s="130"/>
      <c r="B899" s="133"/>
      <c r="E899" s="127" t="s">
        <v>240</v>
      </c>
      <c r="F899" s="144">
        <v>0</v>
      </c>
      <c r="G899" s="132">
        <v>0</v>
      </c>
      <c r="H899" s="132">
        <v>0</v>
      </c>
      <c r="I899" s="132">
        <f>F899+G899-H899</f>
        <v>0</v>
      </c>
      <c r="J899" s="127" t="s">
        <v>289</v>
      </c>
    </row>
    <row r="900" spans="1:10" s="127" customFormat="1" ht="24" hidden="1" thickBot="1" x14ac:dyDescent="0.3">
      <c r="A900" s="130"/>
      <c r="B900" s="133"/>
      <c r="E900" s="127" t="s">
        <v>241</v>
      </c>
      <c r="F900" s="144">
        <f>SUM(F898:F899)</f>
        <v>0</v>
      </c>
      <c r="G900" s="132">
        <v>0</v>
      </c>
      <c r="H900" s="132">
        <v>0</v>
      </c>
      <c r="I900" s="132">
        <f t="shared" ref="I900" si="264">F900+G900-H900</f>
        <v>0</v>
      </c>
      <c r="J900" s="127" t="s">
        <v>289</v>
      </c>
    </row>
    <row r="901" spans="1:10" s="127" customFormat="1" ht="24" hidden="1" thickBot="1" x14ac:dyDescent="0.3">
      <c r="A901" s="130"/>
      <c r="B901" s="133"/>
      <c r="F901" s="144"/>
      <c r="G901" s="132"/>
      <c r="H901" s="132"/>
      <c r="I901" s="132"/>
      <c r="J901" s="127" t="s">
        <v>289</v>
      </c>
    </row>
    <row r="902" spans="1:10" s="127" customFormat="1" ht="24" hidden="1" thickBot="1" x14ac:dyDescent="0.3">
      <c r="A902" s="130"/>
      <c r="B902" s="133" t="s">
        <v>11</v>
      </c>
      <c r="D902" s="127" t="s">
        <v>12</v>
      </c>
      <c r="E902" s="127" t="s">
        <v>239</v>
      </c>
      <c r="F902" s="144">
        <v>0</v>
      </c>
      <c r="G902" s="132">
        <v>0</v>
      </c>
      <c r="H902" s="132">
        <v>0</v>
      </c>
      <c r="I902" s="132">
        <f>F902+G902-H902</f>
        <v>0</v>
      </c>
      <c r="J902" s="127" t="s">
        <v>289</v>
      </c>
    </row>
    <row r="903" spans="1:10" s="127" customFormat="1" ht="24" hidden="1" thickBot="1" x14ac:dyDescent="0.3">
      <c r="A903" s="130"/>
      <c r="B903" s="133"/>
      <c r="E903" s="127" t="s">
        <v>240</v>
      </c>
      <c r="F903" s="144">
        <v>0</v>
      </c>
      <c r="G903" s="132">
        <v>0</v>
      </c>
      <c r="H903" s="132">
        <v>0</v>
      </c>
      <c r="I903" s="132">
        <f>F903+G903-H903</f>
        <v>0</v>
      </c>
      <c r="J903" s="127" t="s">
        <v>289</v>
      </c>
    </row>
    <row r="904" spans="1:10" s="127" customFormat="1" ht="24" hidden="1" thickBot="1" x14ac:dyDescent="0.3">
      <c r="A904" s="130"/>
      <c r="B904" s="133"/>
      <c r="E904" s="127" t="s">
        <v>241</v>
      </c>
      <c r="F904" s="144">
        <f>SUM(F902:F903)</f>
        <v>0</v>
      </c>
      <c r="G904" s="132">
        <v>0</v>
      </c>
      <c r="H904" s="132">
        <v>0</v>
      </c>
      <c r="I904" s="132">
        <f t="shared" ref="I904" si="265">F904+G904-H904</f>
        <v>0</v>
      </c>
      <c r="J904" s="127" t="s">
        <v>289</v>
      </c>
    </row>
    <row r="905" spans="1:10" s="127" customFormat="1" ht="24" hidden="1" thickBot="1" x14ac:dyDescent="0.3">
      <c r="A905" s="130"/>
      <c r="B905" s="133"/>
      <c r="F905" s="144"/>
      <c r="G905" s="132"/>
      <c r="H905" s="132"/>
      <c r="I905" s="132"/>
      <c r="J905" s="127" t="s">
        <v>289</v>
      </c>
    </row>
    <row r="906" spans="1:10" s="127" customFormat="1" ht="47.25" hidden="1" thickBot="1" x14ac:dyDescent="0.3">
      <c r="A906" s="130"/>
      <c r="B906" s="133" t="s">
        <v>20</v>
      </c>
      <c r="D906" s="127" t="s">
        <v>21</v>
      </c>
      <c r="E906" s="127" t="s">
        <v>239</v>
      </c>
      <c r="F906" s="144">
        <v>0</v>
      </c>
      <c r="G906" s="132">
        <v>0</v>
      </c>
      <c r="H906" s="132">
        <v>0</v>
      </c>
      <c r="I906" s="132">
        <f>F906+G906-H906</f>
        <v>0</v>
      </c>
      <c r="J906" s="127" t="s">
        <v>289</v>
      </c>
    </row>
    <row r="907" spans="1:10" s="127" customFormat="1" ht="24" hidden="1" thickBot="1" x14ac:dyDescent="0.3">
      <c r="A907" s="130"/>
      <c r="B907" s="133"/>
      <c r="E907" s="127" t="s">
        <v>240</v>
      </c>
      <c r="F907" s="144">
        <v>0</v>
      </c>
      <c r="G907" s="132">
        <v>0</v>
      </c>
      <c r="H907" s="132">
        <v>0</v>
      </c>
      <c r="I907" s="132">
        <f>F907+G907-H907</f>
        <v>0</v>
      </c>
      <c r="J907" s="127" t="s">
        <v>289</v>
      </c>
    </row>
    <row r="908" spans="1:10" s="127" customFormat="1" ht="24" hidden="1" thickBot="1" x14ac:dyDescent="0.3">
      <c r="A908" s="130"/>
      <c r="B908" s="133"/>
      <c r="E908" s="127" t="s">
        <v>241</v>
      </c>
      <c r="F908" s="144">
        <f>SUM(F906:F907)</f>
        <v>0</v>
      </c>
      <c r="G908" s="132">
        <v>0</v>
      </c>
      <c r="H908" s="132">
        <v>0</v>
      </c>
      <c r="I908" s="132">
        <f t="shared" ref="I908" si="266">F908+G908-H908</f>
        <v>0</v>
      </c>
      <c r="J908" s="127" t="s">
        <v>289</v>
      </c>
    </row>
    <row r="909" spans="1:10" s="127" customFormat="1" ht="24" hidden="1" thickBot="1" x14ac:dyDescent="0.3">
      <c r="A909" s="130"/>
      <c r="B909" s="133"/>
      <c r="F909" s="144"/>
      <c r="G909" s="132"/>
      <c r="H909" s="132"/>
      <c r="I909" s="132"/>
      <c r="J909" s="127" t="s">
        <v>289</v>
      </c>
    </row>
    <row r="910" spans="1:10" s="127" customFormat="1" ht="47.25" hidden="1" thickBot="1" x14ac:dyDescent="0.3">
      <c r="A910" s="157"/>
      <c r="B910" s="158" t="s">
        <v>13</v>
      </c>
      <c r="C910" s="159" t="s">
        <v>4</v>
      </c>
      <c r="D910" s="159" t="s">
        <v>146</v>
      </c>
      <c r="E910" s="159" t="s">
        <v>239</v>
      </c>
      <c r="F910" s="160">
        <f>F906+F902+F898</f>
        <v>0</v>
      </c>
      <c r="G910" s="160">
        <f>G906+G902+G898</f>
        <v>0</v>
      </c>
      <c r="H910" s="160">
        <f>H906+H902+H898</f>
        <v>0</v>
      </c>
      <c r="I910" s="160">
        <f>I906+I902+I898</f>
        <v>0</v>
      </c>
      <c r="J910" s="127" t="s">
        <v>289</v>
      </c>
    </row>
    <row r="911" spans="1:10" s="127" customFormat="1" ht="24" hidden="1" thickBot="1" x14ac:dyDescent="0.3">
      <c r="A911" s="157"/>
      <c r="B911" s="158"/>
      <c r="C911" s="159"/>
      <c r="D911" s="159"/>
      <c r="E911" s="159" t="s">
        <v>240</v>
      </c>
      <c r="F911" s="160">
        <f t="shared" ref="F911:I911" si="267">F907+F903+F899</f>
        <v>0</v>
      </c>
      <c r="G911" s="160">
        <f t="shared" si="267"/>
        <v>0</v>
      </c>
      <c r="H911" s="160">
        <f t="shared" si="267"/>
        <v>0</v>
      </c>
      <c r="I911" s="160">
        <f t="shared" si="267"/>
        <v>0</v>
      </c>
      <c r="J911" s="127" t="s">
        <v>289</v>
      </c>
    </row>
    <row r="912" spans="1:10" s="127" customFormat="1" ht="24" hidden="1" thickBot="1" x14ac:dyDescent="0.3">
      <c r="A912" s="157"/>
      <c r="B912" s="158"/>
      <c r="C912" s="159"/>
      <c r="D912" s="159"/>
      <c r="E912" s="159" t="s">
        <v>241</v>
      </c>
      <c r="F912" s="160">
        <f t="shared" ref="F912:I912" si="268">F908+F904+F900</f>
        <v>0</v>
      </c>
      <c r="G912" s="160">
        <f t="shared" si="268"/>
        <v>0</v>
      </c>
      <c r="H912" s="160">
        <f t="shared" si="268"/>
        <v>0</v>
      </c>
      <c r="I912" s="160">
        <f t="shared" si="268"/>
        <v>0</v>
      </c>
      <c r="J912" s="127" t="s">
        <v>289</v>
      </c>
    </row>
    <row r="913" spans="1:10" s="127" customFormat="1" ht="24" hidden="1" thickBot="1" x14ac:dyDescent="0.3">
      <c r="A913" s="134"/>
      <c r="B913" s="135"/>
      <c r="C913" s="129"/>
      <c r="D913" s="129"/>
      <c r="E913" s="129"/>
      <c r="F913" s="136"/>
      <c r="G913" s="137"/>
      <c r="H913" s="137"/>
      <c r="I913" s="137"/>
      <c r="J913" s="127" t="s">
        <v>289</v>
      </c>
    </row>
    <row r="914" spans="1:10" s="127" customFormat="1" ht="24" hidden="1" thickBot="1" x14ac:dyDescent="0.3">
      <c r="A914" s="152">
        <v>1102</v>
      </c>
      <c r="B914" s="154" t="s">
        <v>7</v>
      </c>
      <c r="C914" s="154" t="s">
        <v>15</v>
      </c>
      <c r="D914" s="154" t="s">
        <v>147</v>
      </c>
      <c r="E914" s="154"/>
      <c r="F914" s="169"/>
      <c r="G914" s="156"/>
      <c r="H914" s="156"/>
      <c r="I914" s="156"/>
      <c r="J914" s="127" t="s">
        <v>290</v>
      </c>
    </row>
    <row r="915" spans="1:10" s="127" customFormat="1" ht="24" hidden="1" thickBot="1" x14ac:dyDescent="0.3">
      <c r="A915" s="130"/>
      <c r="B915" s="133" t="s">
        <v>9</v>
      </c>
      <c r="D915" s="127" t="s">
        <v>10</v>
      </c>
      <c r="E915" s="127" t="s">
        <v>239</v>
      </c>
      <c r="F915" s="144">
        <v>0</v>
      </c>
      <c r="G915" s="132">
        <v>0</v>
      </c>
      <c r="H915" s="132">
        <v>0</v>
      </c>
      <c r="I915" s="132">
        <f>F915+G915-H915</f>
        <v>0</v>
      </c>
      <c r="J915" s="127" t="s">
        <v>290</v>
      </c>
    </row>
    <row r="916" spans="1:10" s="127" customFormat="1" ht="24" hidden="1" thickBot="1" x14ac:dyDescent="0.3">
      <c r="A916" s="130"/>
      <c r="B916" s="133"/>
      <c r="E916" s="127" t="s">
        <v>240</v>
      </c>
      <c r="F916" s="144">
        <v>0</v>
      </c>
      <c r="G916" s="132">
        <v>0</v>
      </c>
      <c r="H916" s="132">
        <v>0</v>
      </c>
      <c r="I916" s="132">
        <f>F916+G916-H916</f>
        <v>0</v>
      </c>
      <c r="J916" s="127" t="s">
        <v>290</v>
      </c>
    </row>
    <row r="917" spans="1:10" s="127" customFormat="1" ht="24" hidden="1" thickBot="1" x14ac:dyDescent="0.3">
      <c r="A917" s="130"/>
      <c r="B917" s="133"/>
      <c r="E917" s="127" t="s">
        <v>241</v>
      </c>
      <c r="F917" s="144">
        <f>SUM(F915:F916)</f>
        <v>0</v>
      </c>
      <c r="G917" s="132">
        <v>0</v>
      </c>
      <c r="H917" s="132">
        <v>0</v>
      </c>
      <c r="I917" s="132">
        <f t="shared" ref="I917" si="269">F917+G917-H917</f>
        <v>0</v>
      </c>
      <c r="J917" s="127" t="s">
        <v>290</v>
      </c>
    </row>
    <row r="918" spans="1:10" s="127" customFormat="1" ht="24" hidden="1" thickBot="1" x14ac:dyDescent="0.3">
      <c r="A918" s="130"/>
      <c r="B918" s="133"/>
      <c r="F918" s="144"/>
      <c r="G918" s="132"/>
      <c r="H918" s="132"/>
      <c r="I918" s="132"/>
      <c r="J918" s="127" t="s">
        <v>290</v>
      </c>
    </row>
    <row r="919" spans="1:10" s="127" customFormat="1" ht="24" hidden="1" thickBot="1" x14ac:dyDescent="0.3">
      <c r="A919" s="130"/>
      <c r="B919" s="133" t="s">
        <v>11</v>
      </c>
      <c r="D919" s="127" t="s">
        <v>12</v>
      </c>
      <c r="E919" s="127" t="s">
        <v>239</v>
      </c>
      <c r="F919" s="144">
        <v>0</v>
      </c>
      <c r="G919" s="132">
        <v>0</v>
      </c>
      <c r="H919" s="132">
        <v>0</v>
      </c>
      <c r="I919" s="132">
        <f>F919+G919-H919</f>
        <v>0</v>
      </c>
      <c r="J919" s="127" t="s">
        <v>290</v>
      </c>
    </row>
    <row r="920" spans="1:10" s="127" customFormat="1" ht="24" hidden="1" thickBot="1" x14ac:dyDescent="0.3">
      <c r="A920" s="130"/>
      <c r="B920" s="133"/>
      <c r="E920" s="127" t="s">
        <v>240</v>
      </c>
      <c r="F920" s="144">
        <v>0</v>
      </c>
      <c r="G920" s="132">
        <v>0</v>
      </c>
      <c r="H920" s="132">
        <v>0</v>
      </c>
      <c r="I920" s="132">
        <f>F920+G920-H920</f>
        <v>0</v>
      </c>
      <c r="J920" s="127" t="s">
        <v>290</v>
      </c>
    </row>
    <row r="921" spans="1:10" s="127" customFormat="1" ht="24" hidden="1" thickBot="1" x14ac:dyDescent="0.3">
      <c r="A921" s="130"/>
      <c r="B921" s="133"/>
      <c r="E921" s="127" t="s">
        <v>241</v>
      </c>
      <c r="F921" s="144">
        <f>SUM(F919:F920)</f>
        <v>0</v>
      </c>
      <c r="G921" s="132">
        <v>0</v>
      </c>
      <c r="H921" s="132">
        <v>0</v>
      </c>
      <c r="I921" s="132">
        <f t="shared" ref="I921" si="270">F921+G921-H921</f>
        <v>0</v>
      </c>
      <c r="J921" s="127" t="s">
        <v>290</v>
      </c>
    </row>
    <row r="922" spans="1:10" s="127" customFormat="1" ht="24" hidden="1" thickBot="1" x14ac:dyDescent="0.3">
      <c r="A922" s="130"/>
      <c r="B922" s="133"/>
      <c r="F922" s="144"/>
      <c r="G922" s="132"/>
      <c r="H922" s="132"/>
      <c r="I922" s="132"/>
      <c r="J922" s="127" t="s">
        <v>290</v>
      </c>
    </row>
    <row r="923" spans="1:10" s="127" customFormat="1" ht="47.25" hidden="1" thickBot="1" x14ac:dyDescent="0.3">
      <c r="A923" s="130"/>
      <c r="B923" s="133" t="s">
        <v>20</v>
      </c>
      <c r="D923" s="127" t="s">
        <v>21</v>
      </c>
      <c r="E923" s="127" t="s">
        <v>239</v>
      </c>
      <c r="F923" s="144">
        <v>0</v>
      </c>
      <c r="G923" s="132">
        <v>0</v>
      </c>
      <c r="H923" s="132">
        <v>0</v>
      </c>
      <c r="I923" s="132">
        <f>F923+G923-H923</f>
        <v>0</v>
      </c>
      <c r="J923" s="127" t="s">
        <v>290</v>
      </c>
    </row>
    <row r="924" spans="1:10" s="127" customFormat="1" ht="24" hidden="1" thickBot="1" x14ac:dyDescent="0.3">
      <c r="A924" s="130"/>
      <c r="B924" s="133"/>
      <c r="E924" s="127" t="s">
        <v>240</v>
      </c>
      <c r="F924" s="144">
        <v>0</v>
      </c>
      <c r="G924" s="132">
        <v>0</v>
      </c>
      <c r="H924" s="132">
        <v>0</v>
      </c>
      <c r="I924" s="132">
        <f>F924+G924-H924</f>
        <v>0</v>
      </c>
      <c r="J924" s="127" t="s">
        <v>290</v>
      </c>
    </row>
    <row r="925" spans="1:10" s="127" customFormat="1" ht="24" hidden="1" thickBot="1" x14ac:dyDescent="0.3">
      <c r="A925" s="130"/>
      <c r="B925" s="133"/>
      <c r="E925" s="127" t="s">
        <v>241</v>
      </c>
      <c r="F925" s="144">
        <f>SUM(F923:F924)</f>
        <v>0</v>
      </c>
      <c r="G925" s="132">
        <v>0</v>
      </c>
      <c r="H925" s="132">
        <v>0</v>
      </c>
      <c r="I925" s="132">
        <f t="shared" ref="I925" si="271">F925+G925-H925</f>
        <v>0</v>
      </c>
      <c r="J925" s="127" t="s">
        <v>290</v>
      </c>
    </row>
    <row r="926" spans="1:10" s="127" customFormat="1" ht="24" hidden="1" thickBot="1" x14ac:dyDescent="0.3">
      <c r="A926" s="130"/>
      <c r="B926" s="133"/>
      <c r="F926" s="144"/>
      <c r="G926" s="132"/>
      <c r="H926" s="132"/>
      <c r="I926" s="132"/>
      <c r="J926" s="127" t="s">
        <v>290</v>
      </c>
    </row>
    <row r="927" spans="1:10" s="127" customFormat="1" ht="47.25" hidden="1" thickBot="1" x14ac:dyDescent="0.3">
      <c r="A927" s="157"/>
      <c r="B927" s="158" t="s">
        <v>13</v>
      </c>
      <c r="C927" s="159" t="s">
        <v>15</v>
      </c>
      <c r="D927" s="159" t="s">
        <v>147</v>
      </c>
      <c r="E927" s="159" t="s">
        <v>239</v>
      </c>
      <c r="F927" s="160">
        <f>F923+F919+F915</f>
        <v>0</v>
      </c>
      <c r="G927" s="160">
        <f>G923+G919+G915</f>
        <v>0</v>
      </c>
      <c r="H927" s="160">
        <f>H923+H919+H915</f>
        <v>0</v>
      </c>
      <c r="I927" s="160">
        <f>I923+I919+I915</f>
        <v>0</v>
      </c>
      <c r="J927" s="127" t="s">
        <v>290</v>
      </c>
    </row>
    <row r="928" spans="1:10" s="127" customFormat="1" ht="24" hidden="1" thickBot="1" x14ac:dyDescent="0.3">
      <c r="A928" s="157"/>
      <c r="B928" s="158"/>
      <c r="C928" s="159"/>
      <c r="D928" s="159"/>
      <c r="E928" s="159" t="s">
        <v>240</v>
      </c>
      <c r="F928" s="160">
        <f t="shared" ref="F928:I928" si="272">F924+F920+F916</f>
        <v>0</v>
      </c>
      <c r="G928" s="160">
        <f t="shared" si="272"/>
        <v>0</v>
      </c>
      <c r="H928" s="160">
        <f t="shared" si="272"/>
        <v>0</v>
      </c>
      <c r="I928" s="160">
        <f t="shared" si="272"/>
        <v>0</v>
      </c>
      <c r="J928" s="127" t="s">
        <v>290</v>
      </c>
    </row>
    <row r="929" spans="1:10" s="127" customFormat="1" ht="24" hidden="1" thickBot="1" x14ac:dyDescent="0.3">
      <c r="A929" s="157"/>
      <c r="B929" s="158"/>
      <c r="C929" s="159"/>
      <c r="D929" s="159"/>
      <c r="E929" s="159" t="s">
        <v>241</v>
      </c>
      <c r="F929" s="160">
        <f t="shared" ref="F929:I929" si="273">F925+F921+F917</f>
        <v>0</v>
      </c>
      <c r="G929" s="160">
        <f t="shared" si="273"/>
        <v>0</v>
      </c>
      <c r="H929" s="160">
        <f t="shared" si="273"/>
        <v>0</v>
      </c>
      <c r="I929" s="160">
        <f t="shared" si="273"/>
        <v>0</v>
      </c>
      <c r="J929" s="127" t="s">
        <v>290</v>
      </c>
    </row>
    <row r="930" spans="1:10" s="127" customFormat="1" ht="24" hidden="1" thickBot="1" x14ac:dyDescent="0.3">
      <c r="A930" s="130"/>
      <c r="B930" s="145"/>
      <c r="F930" s="144"/>
      <c r="G930" s="132"/>
      <c r="H930" s="132"/>
      <c r="I930" s="132"/>
      <c r="J930" s="127" t="s">
        <v>290</v>
      </c>
    </row>
    <row r="931" spans="1:10" s="70" customFormat="1" ht="30.75" hidden="1" thickBot="1" x14ac:dyDescent="0.3">
      <c r="A931" s="79">
        <v>1103</v>
      </c>
      <c r="B931" s="81" t="s">
        <v>7</v>
      </c>
      <c r="C931" s="81" t="s">
        <v>18</v>
      </c>
      <c r="D931" s="81" t="s">
        <v>266</v>
      </c>
      <c r="E931" s="82"/>
      <c r="F931" s="83"/>
      <c r="G931" s="84" t="s">
        <v>1</v>
      </c>
      <c r="H931" s="84" t="s">
        <v>1</v>
      </c>
      <c r="I931" s="84" t="s">
        <v>1</v>
      </c>
      <c r="J931" s="70" t="s">
        <v>291</v>
      </c>
    </row>
    <row r="932" spans="1:10" s="70" customFormat="1" ht="15.75" hidden="1" thickBot="1" x14ac:dyDescent="0.3">
      <c r="A932" s="68"/>
      <c r="B932" s="69" t="s">
        <v>9</v>
      </c>
      <c r="D932" s="70" t="s">
        <v>10</v>
      </c>
      <c r="E932" s="71" t="s">
        <v>239</v>
      </c>
      <c r="F932" s="66">
        <v>0</v>
      </c>
      <c r="G932" s="67">
        <v>0</v>
      </c>
      <c r="H932" s="67">
        <v>0</v>
      </c>
      <c r="I932" s="67">
        <f>F932+G932-H932</f>
        <v>0</v>
      </c>
      <c r="J932" s="70" t="s">
        <v>291</v>
      </c>
    </row>
    <row r="933" spans="1:10" s="70" customFormat="1" ht="15.75" hidden="1" thickBot="1" x14ac:dyDescent="0.3">
      <c r="A933" s="68"/>
      <c r="B933" s="69"/>
      <c r="E933" s="71" t="s">
        <v>240</v>
      </c>
      <c r="F933" s="66">
        <v>0</v>
      </c>
      <c r="G933" s="67">
        <v>0</v>
      </c>
      <c r="H933" s="67">
        <v>0</v>
      </c>
      <c r="I933" s="67">
        <f>F933+G933-H933</f>
        <v>0</v>
      </c>
      <c r="J933" s="70" t="s">
        <v>291</v>
      </c>
    </row>
    <row r="934" spans="1:10" s="70" customFormat="1" ht="15.75" hidden="1" thickBot="1" x14ac:dyDescent="0.3">
      <c r="A934" s="68"/>
      <c r="B934" s="69"/>
      <c r="E934" s="71" t="s">
        <v>241</v>
      </c>
      <c r="F934" s="66">
        <f>SUM(F932:F933)</f>
        <v>0</v>
      </c>
      <c r="G934" s="67">
        <v>0</v>
      </c>
      <c r="H934" s="67">
        <v>0</v>
      </c>
      <c r="I934" s="67">
        <f t="shared" ref="I934" si="274">F934+G934-H934</f>
        <v>0</v>
      </c>
      <c r="J934" s="70" t="s">
        <v>291</v>
      </c>
    </row>
    <row r="935" spans="1:10" s="70" customFormat="1" ht="15.75" hidden="1" thickBot="1" x14ac:dyDescent="0.3">
      <c r="A935" s="68"/>
      <c r="B935" s="69"/>
      <c r="E935" s="71"/>
      <c r="F935" s="66"/>
      <c r="G935" s="67"/>
      <c r="H935" s="67"/>
      <c r="I935" s="67"/>
      <c r="J935" s="70" t="s">
        <v>291</v>
      </c>
    </row>
    <row r="936" spans="1:10" s="70" customFormat="1" ht="15.75" hidden="1" thickBot="1" x14ac:dyDescent="0.3">
      <c r="A936" s="68"/>
      <c r="B936" s="69" t="s">
        <v>11</v>
      </c>
      <c r="D936" s="70" t="s">
        <v>12</v>
      </c>
      <c r="E936" s="71" t="s">
        <v>239</v>
      </c>
      <c r="F936" s="66">
        <v>0</v>
      </c>
      <c r="G936" s="67">
        <v>0</v>
      </c>
      <c r="H936" s="67">
        <v>0</v>
      </c>
      <c r="I936" s="67">
        <f>F936+G936-H936</f>
        <v>0</v>
      </c>
      <c r="J936" s="70" t="s">
        <v>291</v>
      </c>
    </row>
    <row r="937" spans="1:10" s="70" customFormat="1" ht="15.75" hidden="1" thickBot="1" x14ac:dyDescent="0.3">
      <c r="A937" s="68"/>
      <c r="B937" s="69"/>
      <c r="E937" s="71" t="s">
        <v>240</v>
      </c>
      <c r="F937" s="66">
        <v>0</v>
      </c>
      <c r="G937" s="67">
        <v>0</v>
      </c>
      <c r="H937" s="67">
        <v>0</v>
      </c>
      <c r="I937" s="67">
        <f>F937+G937-H937</f>
        <v>0</v>
      </c>
      <c r="J937" s="70" t="s">
        <v>291</v>
      </c>
    </row>
    <row r="938" spans="1:10" s="70" customFormat="1" ht="15.75" hidden="1" thickBot="1" x14ac:dyDescent="0.3">
      <c r="A938" s="68"/>
      <c r="B938" s="69"/>
      <c r="E938" s="71" t="s">
        <v>241</v>
      </c>
      <c r="F938" s="66">
        <f>SUM(F936:F937)</f>
        <v>0</v>
      </c>
      <c r="G938" s="67">
        <v>0</v>
      </c>
      <c r="H938" s="67">
        <v>0</v>
      </c>
      <c r="I938" s="67">
        <f t="shared" ref="I938" si="275">F938+G938-H938</f>
        <v>0</v>
      </c>
      <c r="J938" s="70" t="s">
        <v>291</v>
      </c>
    </row>
    <row r="939" spans="1:10" s="70" customFormat="1" ht="15.75" hidden="1" thickBot="1" x14ac:dyDescent="0.3">
      <c r="A939" s="68"/>
      <c r="B939" s="69"/>
      <c r="E939" s="71"/>
      <c r="F939" s="66"/>
      <c r="G939" s="67"/>
      <c r="H939" s="67"/>
      <c r="I939" s="67"/>
      <c r="J939" s="70" t="s">
        <v>291</v>
      </c>
    </row>
    <row r="940" spans="1:10" s="70" customFormat="1" ht="15.75" hidden="1" thickBot="1" x14ac:dyDescent="0.3">
      <c r="A940" s="68"/>
      <c r="B940" s="69" t="s">
        <v>20</v>
      </c>
      <c r="D940" s="70" t="s">
        <v>21</v>
      </c>
      <c r="E940" s="71" t="s">
        <v>239</v>
      </c>
      <c r="F940" s="66">
        <v>0</v>
      </c>
      <c r="G940" s="67">
        <v>0</v>
      </c>
      <c r="H940" s="67">
        <v>0</v>
      </c>
      <c r="I940" s="67">
        <f>F940+G940-H940</f>
        <v>0</v>
      </c>
      <c r="J940" s="70" t="s">
        <v>291</v>
      </c>
    </row>
    <row r="941" spans="1:10" s="70" customFormat="1" ht="15.75" hidden="1" thickBot="1" x14ac:dyDescent="0.3">
      <c r="A941" s="68"/>
      <c r="B941" s="69"/>
      <c r="E941" s="71" t="s">
        <v>240</v>
      </c>
      <c r="F941" s="66">
        <v>0</v>
      </c>
      <c r="G941" s="67">
        <v>0</v>
      </c>
      <c r="H941" s="67">
        <v>0</v>
      </c>
      <c r="I941" s="67">
        <f>F941+G941-H941</f>
        <v>0</v>
      </c>
      <c r="J941" s="70" t="s">
        <v>291</v>
      </c>
    </row>
    <row r="942" spans="1:10" s="70" customFormat="1" ht="15.75" hidden="1" thickBot="1" x14ac:dyDescent="0.3">
      <c r="A942" s="68"/>
      <c r="B942" s="69"/>
      <c r="E942" s="71" t="s">
        <v>241</v>
      </c>
      <c r="F942" s="66">
        <f>SUM(F940:F941)</f>
        <v>0</v>
      </c>
      <c r="G942" s="67">
        <v>0</v>
      </c>
      <c r="H942" s="67">
        <v>0</v>
      </c>
      <c r="I942" s="67">
        <f t="shared" ref="I942" si="276">F942+G942-H942</f>
        <v>0</v>
      </c>
      <c r="J942" s="70" t="s">
        <v>291</v>
      </c>
    </row>
    <row r="943" spans="1:10" s="70" customFormat="1" ht="15.75" hidden="1" thickBot="1" x14ac:dyDescent="0.3">
      <c r="A943" s="68"/>
      <c r="B943" s="69"/>
      <c r="E943" s="71"/>
      <c r="F943" s="66"/>
      <c r="G943" s="67"/>
      <c r="H943" s="67"/>
      <c r="I943" s="67"/>
      <c r="J943" s="70" t="s">
        <v>291</v>
      </c>
    </row>
    <row r="944" spans="1:10" s="70" customFormat="1" ht="30.75" hidden="1" thickBot="1" x14ac:dyDescent="0.3">
      <c r="A944" s="72"/>
      <c r="B944" s="73" t="s">
        <v>13</v>
      </c>
      <c r="C944" s="74" t="s">
        <v>18</v>
      </c>
      <c r="D944" s="74" t="s">
        <v>267</v>
      </c>
      <c r="E944" s="75" t="s">
        <v>239</v>
      </c>
      <c r="F944" s="76">
        <f>F940+F936+F932</f>
        <v>0</v>
      </c>
      <c r="G944" s="76">
        <f>G940+G936+G932</f>
        <v>0</v>
      </c>
      <c r="H944" s="76">
        <f>H940+H936+H932</f>
        <v>0</v>
      </c>
      <c r="I944" s="76">
        <f>I940+I936+I932</f>
        <v>0</v>
      </c>
      <c r="J944" s="70" t="s">
        <v>291</v>
      </c>
    </row>
    <row r="945" spans="1:10" s="70" customFormat="1" ht="15.75" hidden="1" thickBot="1" x14ac:dyDescent="0.3">
      <c r="A945" s="72"/>
      <c r="B945" s="73"/>
      <c r="C945" s="74"/>
      <c r="D945" s="74"/>
      <c r="E945" s="75" t="s">
        <v>240</v>
      </c>
      <c r="F945" s="76">
        <f t="shared" ref="F945:I945" si="277">F941+F937+F933</f>
        <v>0</v>
      </c>
      <c r="G945" s="76">
        <f t="shared" si="277"/>
        <v>0</v>
      </c>
      <c r="H945" s="76">
        <f t="shared" si="277"/>
        <v>0</v>
      </c>
      <c r="I945" s="76">
        <f t="shared" si="277"/>
        <v>0</v>
      </c>
      <c r="J945" s="70" t="s">
        <v>291</v>
      </c>
    </row>
    <row r="946" spans="1:10" s="70" customFormat="1" ht="15.75" hidden="1" thickBot="1" x14ac:dyDescent="0.3">
      <c r="A946" s="72"/>
      <c r="B946" s="73"/>
      <c r="C946" s="74"/>
      <c r="D946" s="74"/>
      <c r="E946" s="75" t="s">
        <v>241</v>
      </c>
      <c r="F946" s="76">
        <f t="shared" ref="F946:I946" si="278">F942+F938+F934</f>
        <v>0</v>
      </c>
      <c r="G946" s="76">
        <f t="shared" si="278"/>
        <v>0</v>
      </c>
      <c r="H946" s="76">
        <f t="shared" si="278"/>
        <v>0</v>
      </c>
      <c r="I946" s="76">
        <f t="shared" si="278"/>
        <v>0</v>
      </c>
      <c r="J946" s="70" t="s">
        <v>291</v>
      </c>
    </row>
    <row r="947" spans="1:10" s="70" customFormat="1" ht="15.75" hidden="1" thickBot="1" x14ac:dyDescent="0.3">
      <c r="A947" s="68"/>
      <c r="B947" s="78"/>
      <c r="E947" s="71"/>
      <c r="F947" s="66"/>
      <c r="G947" s="67"/>
      <c r="H947" s="67"/>
      <c r="I947" s="67"/>
      <c r="J947" s="70" t="s">
        <v>291</v>
      </c>
    </row>
    <row r="948" spans="1:10" s="127" customFormat="1" ht="24" hidden="1" thickBot="1" x14ac:dyDescent="0.3">
      <c r="A948" s="170" t="s">
        <v>148</v>
      </c>
      <c r="B948" s="171"/>
      <c r="C948" s="172"/>
      <c r="D948" s="172" t="s">
        <v>145</v>
      </c>
      <c r="E948" s="172" t="s">
        <v>239</v>
      </c>
      <c r="F948" s="173">
        <f>F944+F927+F910</f>
        <v>0</v>
      </c>
      <c r="G948" s="173">
        <f t="shared" ref="G948:I948" si="279">G944+G927+G910</f>
        <v>0</v>
      </c>
      <c r="H948" s="173">
        <f t="shared" si="279"/>
        <v>0</v>
      </c>
      <c r="I948" s="173">
        <f t="shared" si="279"/>
        <v>0</v>
      </c>
      <c r="J948" s="127" t="s">
        <v>280</v>
      </c>
    </row>
    <row r="949" spans="1:10" s="127" customFormat="1" ht="24" hidden="1" thickBot="1" x14ac:dyDescent="0.3">
      <c r="A949" s="174"/>
      <c r="B949" s="175"/>
      <c r="C949" s="176"/>
      <c r="D949" s="176"/>
      <c r="E949" s="176" t="s">
        <v>240</v>
      </c>
      <c r="F949" s="177">
        <f t="shared" ref="F949:I950" si="280">F945+F928+F911</f>
        <v>0</v>
      </c>
      <c r="G949" s="177">
        <f t="shared" si="280"/>
        <v>0</v>
      </c>
      <c r="H949" s="177">
        <f t="shared" si="280"/>
        <v>0</v>
      </c>
      <c r="I949" s="177">
        <f t="shared" si="280"/>
        <v>0</v>
      </c>
      <c r="J949" s="127" t="s">
        <v>280</v>
      </c>
    </row>
    <row r="950" spans="1:10" s="127" customFormat="1" ht="24" hidden="1" thickBot="1" x14ac:dyDescent="0.3">
      <c r="A950" s="174"/>
      <c r="B950" s="175"/>
      <c r="C950" s="176"/>
      <c r="D950" s="176"/>
      <c r="E950" s="176" t="s">
        <v>241</v>
      </c>
      <c r="F950" s="177">
        <f t="shared" si="280"/>
        <v>0</v>
      </c>
      <c r="G950" s="177">
        <f t="shared" si="280"/>
        <v>0</v>
      </c>
      <c r="H950" s="177">
        <f t="shared" si="280"/>
        <v>0</v>
      </c>
      <c r="I950" s="177">
        <f t="shared" si="280"/>
        <v>0</v>
      </c>
      <c r="J950" s="127" t="s">
        <v>280</v>
      </c>
    </row>
    <row r="951" spans="1:10" s="127" customFormat="1" ht="24" hidden="1" thickBot="1" x14ac:dyDescent="0.3">
      <c r="A951" s="134"/>
      <c r="B951" s="135"/>
      <c r="C951" s="129"/>
      <c r="D951" s="129"/>
      <c r="E951" s="129"/>
      <c r="F951" s="136"/>
      <c r="G951" s="137"/>
      <c r="H951" s="137"/>
      <c r="I951" s="137"/>
      <c r="J951" s="127" t="s">
        <v>280</v>
      </c>
    </row>
    <row r="952" spans="1:10" s="129" customFormat="1" ht="49.5" hidden="1" customHeight="1" x14ac:dyDescent="0.25">
      <c r="A952" s="148" t="s">
        <v>3</v>
      </c>
      <c r="B952" s="178"/>
      <c r="C952" s="149" t="s">
        <v>149</v>
      </c>
      <c r="D952" s="149" t="s">
        <v>150</v>
      </c>
      <c r="E952" s="149"/>
      <c r="F952" s="179"/>
      <c r="G952" s="151"/>
      <c r="H952" s="151"/>
      <c r="I952" s="151"/>
      <c r="J952" s="129" t="s">
        <v>363</v>
      </c>
    </row>
    <row r="953" spans="1:10" s="127" customFormat="1" ht="23.25" hidden="1" x14ac:dyDescent="0.25">
      <c r="A953" s="130"/>
      <c r="B953" s="145"/>
      <c r="F953" s="144"/>
      <c r="G953" s="132"/>
      <c r="H953" s="132"/>
      <c r="I953" s="132"/>
      <c r="J953" s="129" t="s">
        <v>363</v>
      </c>
    </row>
    <row r="954" spans="1:10" s="127" customFormat="1" ht="46.5" hidden="1" x14ac:dyDescent="0.25">
      <c r="A954" s="152">
        <v>1201</v>
      </c>
      <c r="B954" s="154" t="s">
        <v>7</v>
      </c>
      <c r="C954" s="154" t="s">
        <v>4</v>
      </c>
      <c r="D954" s="154" t="s">
        <v>151</v>
      </c>
      <c r="E954" s="154"/>
      <c r="F954" s="169"/>
      <c r="G954" s="156"/>
      <c r="H954" s="156"/>
      <c r="I954" s="156"/>
      <c r="J954" s="127" t="s">
        <v>292</v>
      </c>
    </row>
    <row r="955" spans="1:10" s="127" customFormat="1" ht="23.25" hidden="1" x14ac:dyDescent="0.25">
      <c r="A955" s="130"/>
      <c r="B955" s="133" t="s">
        <v>9</v>
      </c>
      <c r="D955" s="127" t="s">
        <v>10</v>
      </c>
      <c r="E955" s="127" t="s">
        <v>239</v>
      </c>
      <c r="F955" s="144">
        <v>0</v>
      </c>
      <c r="G955" s="132">
        <v>0</v>
      </c>
      <c r="H955" s="132">
        <v>0</v>
      </c>
      <c r="I955" s="132">
        <f>F955+G955-H955</f>
        <v>0</v>
      </c>
      <c r="J955" s="127" t="s">
        <v>292</v>
      </c>
    </row>
    <row r="956" spans="1:10" s="127" customFormat="1" ht="23.25" hidden="1" x14ac:dyDescent="0.25">
      <c r="A956" s="130"/>
      <c r="B956" s="133"/>
      <c r="E956" s="127" t="s">
        <v>240</v>
      </c>
      <c r="F956" s="144">
        <v>0</v>
      </c>
      <c r="G956" s="132">
        <v>0</v>
      </c>
      <c r="H956" s="132">
        <v>0</v>
      </c>
      <c r="I956" s="132">
        <f>F956+G956-H956</f>
        <v>0</v>
      </c>
      <c r="J956" s="127" t="s">
        <v>292</v>
      </c>
    </row>
    <row r="957" spans="1:10" s="127" customFormat="1" ht="23.25" hidden="1" x14ac:dyDescent="0.25">
      <c r="A957" s="130"/>
      <c r="B957" s="133"/>
      <c r="E957" s="127" t="s">
        <v>241</v>
      </c>
      <c r="F957" s="144">
        <f>SUM(F955:F956)</f>
        <v>0</v>
      </c>
      <c r="G957" s="132">
        <v>0</v>
      </c>
      <c r="H957" s="132">
        <v>0</v>
      </c>
      <c r="I957" s="132">
        <f t="shared" ref="I957" si="281">F957+G957-H957</f>
        <v>0</v>
      </c>
      <c r="J957" s="127" t="s">
        <v>292</v>
      </c>
    </row>
    <row r="958" spans="1:10" s="127" customFormat="1" ht="23.25" hidden="1" x14ac:dyDescent="0.25">
      <c r="A958" s="130"/>
      <c r="B958" s="133"/>
      <c r="F958" s="144"/>
      <c r="G958" s="132"/>
      <c r="H958" s="132"/>
      <c r="I958" s="132"/>
      <c r="J958" s="127" t="s">
        <v>292</v>
      </c>
    </row>
    <row r="959" spans="1:10" s="127" customFormat="1" ht="23.25" hidden="1" x14ac:dyDescent="0.25">
      <c r="A959" s="130"/>
      <c r="B959" s="133" t="s">
        <v>11</v>
      </c>
      <c r="D959" s="127" t="s">
        <v>12</v>
      </c>
      <c r="E959" s="127" t="s">
        <v>239</v>
      </c>
      <c r="F959" s="144">
        <v>0</v>
      </c>
      <c r="G959" s="132">
        <v>0</v>
      </c>
      <c r="H959" s="132">
        <v>0</v>
      </c>
      <c r="I959" s="132">
        <f>F959+G959-H959</f>
        <v>0</v>
      </c>
      <c r="J959" s="127" t="s">
        <v>292</v>
      </c>
    </row>
    <row r="960" spans="1:10" s="127" customFormat="1" ht="23.25" hidden="1" x14ac:dyDescent="0.25">
      <c r="A960" s="130"/>
      <c r="B960" s="133"/>
      <c r="E960" s="127" t="s">
        <v>240</v>
      </c>
      <c r="F960" s="144">
        <v>0</v>
      </c>
      <c r="G960" s="132">
        <v>0</v>
      </c>
      <c r="H960" s="132">
        <v>0</v>
      </c>
      <c r="I960" s="132">
        <f>F960+G960-H960</f>
        <v>0</v>
      </c>
      <c r="J960" s="127" t="s">
        <v>292</v>
      </c>
    </row>
    <row r="961" spans="1:10" s="127" customFormat="1" ht="23.25" hidden="1" x14ac:dyDescent="0.25">
      <c r="A961" s="130"/>
      <c r="B961" s="133"/>
      <c r="E961" s="127" t="s">
        <v>241</v>
      </c>
      <c r="F961" s="144">
        <v>0</v>
      </c>
      <c r="G961" s="132">
        <v>0</v>
      </c>
      <c r="H961" s="132">
        <v>0</v>
      </c>
      <c r="I961" s="132">
        <f t="shared" ref="I961" si="282">F961+G961-H961</f>
        <v>0</v>
      </c>
      <c r="J961" s="127" t="s">
        <v>292</v>
      </c>
    </row>
    <row r="962" spans="1:10" s="127" customFormat="1" ht="23.25" hidden="1" x14ac:dyDescent="0.25">
      <c r="A962" s="130"/>
      <c r="B962" s="133"/>
      <c r="F962" s="144"/>
      <c r="G962" s="132"/>
      <c r="H962" s="132"/>
      <c r="I962" s="132"/>
      <c r="J962" s="127" t="s">
        <v>292</v>
      </c>
    </row>
    <row r="963" spans="1:10" s="127" customFormat="1" ht="46.5" hidden="1" x14ac:dyDescent="0.25">
      <c r="A963" s="130"/>
      <c r="B963" s="133" t="s">
        <v>20</v>
      </c>
      <c r="D963" s="127" t="s">
        <v>21</v>
      </c>
      <c r="E963" s="127" t="s">
        <v>239</v>
      </c>
      <c r="F963" s="144">
        <v>0</v>
      </c>
      <c r="G963" s="132">
        <v>0</v>
      </c>
      <c r="H963" s="132">
        <v>0</v>
      </c>
      <c r="I963" s="132">
        <f>F963+G963-H963</f>
        <v>0</v>
      </c>
      <c r="J963" s="127" t="s">
        <v>292</v>
      </c>
    </row>
    <row r="964" spans="1:10" s="127" customFormat="1" ht="23.25" hidden="1" x14ac:dyDescent="0.25">
      <c r="A964" s="130"/>
      <c r="B964" s="133"/>
      <c r="E964" s="127" t="s">
        <v>240</v>
      </c>
      <c r="F964" s="144">
        <v>0</v>
      </c>
      <c r="G964" s="132">
        <v>0</v>
      </c>
      <c r="H964" s="132">
        <v>0</v>
      </c>
      <c r="I964" s="132">
        <f>F964+G964-H964</f>
        <v>0</v>
      </c>
      <c r="J964" s="127" t="s">
        <v>292</v>
      </c>
    </row>
    <row r="965" spans="1:10" s="127" customFormat="1" ht="23.25" hidden="1" x14ac:dyDescent="0.25">
      <c r="A965" s="130"/>
      <c r="B965" s="133"/>
      <c r="E965" s="127" t="s">
        <v>241</v>
      </c>
      <c r="F965" s="144">
        <f>SUM(F963:F964)</f>
        <v>0</v>
      </c>
      <c r="G965" s="132">
        <v>0</v>
      </c>
      <c r="H965" s="132">
        <v>0</v>
      </c>
      <c r="I965" s="132">
        <f t="shared" ref="I965" si="283">F965+G965-H965</f>
        <v>0</v>
      </c>
      <c r="J965" s="127" t="s">
        <v>292</v>
      </c>
    </row>
    <row r="966" spans="1:10" s="127" customFormat="1" ht="23.25" hidden="1" x14ac:dyDescent="0.25">
      <c r="A966" s="130"/>
      <c r="B966" s="133"/>
      <c r="F966" s="144"/>
      <c r="G966" s="132"/>
      <c r="H966" s="132"/>
      <c r="I966" s="132"/>
      <c r="J966" s="127" t="s">
        <v>292</v>
      </c>
    </row>
    <row r="967" spans="1:10" s="127" customFormat="1" ht="46.5" hidden="1" x14ac:dyDescent="0.25">
      <c r="A967" s="157"/>
      <c r="B967" s="158" t="s">
        <v>13</v>
      </c>
      <c r="C967" s="159" t="s">
        <v>4</v>
      </c>
      <c r="D967" s="159" t="s">
        <v>151</v>
      </c>
      <c r="E967" s="159" t="s">
        <v>239</v>
      </c>
      <c r="F967" s="160">
        <f>F963+F959+F955</f>
        <v>0</v>
      </c>
      <c r="G967" s="160">
        <f>G963+G959+G955</f>
        <v>0</v>
      </c>
      <c r="H967" s="160">
        <f>H963+H959+H955</f>
        <v>0</v>
      </c>
      <c r="I967" s="160">
        <f>I963+I959+I955</f>
        <v>0</v>
      </c>
      <c r="J967" s="127" t="s">
        <v>292</v>
      </c>
    </row>
    <row r="968" spans="1:10" s="127" customFormat="1" ht="23.25" hidden="1" x14ac:dyDescent="0.25">
      <c r="A968" s="157"/>
      <c r="B968" s="158"/>
      <c r="C968" s="159"/>
      <c r="D968" s="159"/>
      <c r="E968" s="159" t="s">
        <v>240</v>
      </c>
      <c r="F968" s="160">
        <f t="shared" ref="F968:I968" si="284">F964+F960+F956</f>
        <v>0</v>
      </c>
      <c r="G968" s="160">
        <f t="shared" si="284"/>
        <v>0</v>
      </c>
      <c r="H968" s="160">
        <f t="shared" si="284"/>
        <v>0</v>
      </c>
      <c r="I968" s="160">
        <f t="shared" si="284"/>
        <v>0</v>
      </c>
      <c r="J968" s="127" t="s">
        <v>292</v>
      </c>
    </row>
    <row r="969" spans="1:10" s="127" customFormat="1" ht="23.25" hidden="1" x14ac:dyDescent="0.25">
      <c r="A969" s="157"/>
      <c r="B969" s="158"/>
      <c r="C969" s="159"/>
      <c r="D969" s="159"/>
      <c r="E969" s="159" t="s">
        <v>241</v>
      </c>
      <c r="F969" s="160">
        <f t="shared" ref="F969:I969" si="285">F965+F961+F957</f>
        <v>0</v>
      </c>
      <c r="G969" s="160">
        <f t="shared" si="285"/>
        <v>0</v>
      </c>
      <c r="H969" s="160">
        <f t="shared" si="285"/>
        <v>0</v>
      </c>
      <c r="I969" s="160">
        <f t="shared" si="285"/>
        <v>0</v>
      </c>
      <c r="J969" s="127" t="s">
        <v>292</v>
      </c>
    </row>
    <row r="970" spans="1:10" s="70" customFormat="1" ht="15" hidden="1" x14ac:dyDescent="0.25">
      <c r="A970" s="68"/>
      <c r="B970" s="78"/>
      <c r="E970" s="71"/>
      <c r="F970" s="66"/>
      <c r="G970" s="67"/>
      <c r="H970" s="67"/>
      <c r="I970" s="67"/>
      <c r="J970" s="70" t="s">
        <v>292</v>
      </c>
    </row>
    <row r="971" spans="1:10" s="127" customFormat="1" ht="23.25" hidden="1" x14ac:dyDescent="0.25">
      <c r="A971" s="152">
        <v>1202</v>
      </c>
      <c r="B971" s="154" t="s">
        <v>7</v>
      </c>
      <c r="C971" s="154" t="s">
        <v>15</v>
      </c>
      <c r="D971" s="154" t="s">
        <v>152</v>
      </c>
      <c r="E971" s="154"/>
      <c r="F971" s="169"/>
      <c r="G971" s="156"/>
      <c r="H971" s="156"/>
      <c r="I971" s="156"/>
      <c r="J971" s="127" t="s">
        <v>293</v>
      </c>
    </row>
    <row r="972" spans="1:10" s="127" customFormat="1" ht="23.25" hidden="1" x14ac:dyDescent="0.25">
      <c r="A972" s="130"/>
      <c r="B972" s="133" t="s">
        <v>9</v>
      </c>
      <c r="D972" s="127" t="s">
        <v>10</v>
      </c>
      <c r="E972" s="127" t="s">
        <v>239</v>
      </c>
      <c r="F972" s="144">
        <v>0</v>
      </c>
      <c r="G972" s="132">
        <v>0</v>
      </c>
      <c r="H972" s="132">
        <v>0</v>
      </c>
      <c r="I972" s="132">
        <f>F972+G972-H972</f>
        <v>0</v>
      </c>
      <c r="J972" s="127" t="s">
        <v>293</v>
      </c>
    </row>
    <row r="973" spans="1:10" s="127" customFormat="1" ht="23.25" hidden="1" x14ac:dyDescent="0.25">
      <c r="A973" s="130"/>
      <c r="B973" s="133"/>
      <c r="E973" s="127" t="s">
        <v>240</v>
      </c>
      <c r="F973" s="144">
        <v>0</v>
      </c>
      <c r="G973" s="132">
        <v>0</v>
      </c>
      <c r="H973" s="132">
        <v>0</v>
      </c>
      <c r="I973" s="132">
        <f>F973+G973-H973</f>
        <v>0</v>
      </c>
      <c r="J973" s="127" t="s">
        <v>293</v>
      </c>
    </row>
    <row r="974" spans="1:10" s="127" customFormat="1" ht="23.25" hidden="1" x14ac:dyDescent="0.25">
      <c r="A974" s="130"/>
      <c r="B974" s="133"/>
      <c r="E974" s="127" t="s">
        <v>241</v>
      </c>
      <c r="F974" s="144">
        <f>SUM(F972:F973)</f>
        <v>0</v>
      </c>
      <c r="G974" s="132">
        <v>0</v>
      </c>
      <c r="H974" s="132">
        <v>0</v>
      </c>
      <c r="I974" s="132">
        <f t="shared" ref="I974" si="286">F974+G974-H974</f>
        <v>0</v>
      </c>
      <c r="J974" s="127" t="s">
        <v>293</v>
      </c>
    </row>
    <row r="975" spans="1:10" s="127" customFormat="1" ht="23.25" hidden="1" x14ac:dyDescent="0.25">
      <c r="A975" s="130"/>
      <c r="B975" s="133"/>
      <c r="F975" s="144"/>
      <c r="G975" s="132"/>
      <c r="H975" s="132"/>
      <c r="I975" s="132"/>
      <c r="J975" s="127" t="s">
        <v>293</v>
      </c>
    </row>
    <row r="976" spans="1:10" s="127" customFormat="1" ht="23.25" hidden="1" x14ac:dyDescent="0.25">
      <c r="A976" s="130"/>
      <c r="B976" s="133" t="s">
        <v>11</v>
      </c>
      <c r="D976" s="127" t="s">
        <v>12</v>
      </c>
      <c r="E976" s="127" t="s">
        <v>239</v>
      </c>
      <c r="F976" s="144">
        <v>0</v>
      </c>
      <c r="G976" s="132">
        <v>0</v>
      </c>
      <c r="H976" s="132">
        <v>0</v>
      </c>
      <c r="I976" s="132">
        <v>0</v>
      </c>
      <c r="J976" s="127" t="s">
        <v>293</v>
      </c>
    </row>
    <row r="977" spans="1:10" s="127" customFormat="1" ht="23.25" hidden="1" x14ac:dyDescent="0.25">
      <c r="A977" s="130"/>
      <c r="B977" s="133"/>
      <c r="E977" s="127" t="s">
        <v>240</v>
      </c>
      <c r="F977" s="144">
        <v>0</v>
      </c>
      <c r="G977" s="132">
        <v>0</v>
      </c>
      <c r="H977" s="132">
        <v>0</v>
      </c>
      <c r="I977" s="132">
        <f>F977+G977-H977</f>
        <v>0</v>
      </c>
      <c r="J977" s="127" t="s">
        <v>293</v>
      </c>
    </row>
    <row r="978" spans="1:10" s="127" customFormat="1" ht="23.25" hidden="1" x14ac:dyDescent="0.25">
      <c r="A978" s="130"/>
      <c r="B978" s="133"/>
      <c r="E978" s="127" t="s">
        <v>241</v>
      </c>
      <c r="F978" s="144">
        <v>0</v>
      </c>
      <c r="G978" s="132">
        <v>0</v>
      </c>
      <c r="H978" s="132">
        <v>0</v>
      </c>
      <c r="I978" s="132">
        <f t="shared" ref="I978" si="287">F978+G978-H978</f>
        <v>0</v>
      </c>
      <c r="J978" s="127" t="s">
        <v>293</v>
      </c>
    </row>
    <row r="979" spans="1:10" s="127" customFormat="1" ht="23.25" hidden="1" x14ac:dyDescent="0.25">
      <c r="A979" s="130"/>
      <c r="B979" s="133"/>
      <c r="F979" s="144"/>
      <c r="G979" s="132"/>
      <c r="H979" s="132"/>
      <c r="I979" s="132"/>
      <c r="J979" s="127" t="s">
        <v>293</v>
      </c>
    </row>
    <row r="980" spans="1:10" s="127" customFormat="1" ht="46.5" hidden="1" x14ac:dyDescent="0.25">
      <c r="A980" s="130"/>
      <c r="B980" s="133" t="s">
        <v>20</v>
      </c>
      <c r="D980" s="127" t="s">
        <v>21</v>
      </c>
      <c r="E980" s="127" t="s">
        <v>239</v>
      </c>
      <c r="F980" s="144">
        <v>0</v>
      </c>
      <c r="G980" s="132">
        <v>0</v>
      </c>
      <c r="H980" s="132">
        <v>0</v>
      </c>
      <c r="I980" s="132">
        <f>F980+G980-H980</f>
        <v>0</v>
      </c>
      <c r="J980" s="127" t="s">
        <v>293</v>
      </c>
    </row>
    <row r="981" spans="1:10" s="127" customFormat="1" ht="23.25" hidden="1" x14ac:dyDescent="0.25">
      <c r="A981" s="130"/>
      <c r="B981" s="133"/>
      <c r="E981" s="127" t="s">
        <v>240</v>
      </c>
      <c r="F981" s="144">
        <v>0</v>
      </c>
      <c r="G981" s="132">
        <v>0</v>
      </c>
      <c r="H981" s="132">
        <v>0</v>
      </c>
      <c r="I981" s="132">
        <f>F981+G981-H981</f>
        <v>0</v>
      </c>
      <c r="J981" s="127" t="s">
        <v>293</v>
      </c>
    </row>
    <row r="982" spans="1:10" s="127" customFormat="1" ht="23.25" hidden="1" x14ac:dyDescent="0.25">
      <c r="A982" s="130"/>
      <c r="B982" s="133"/>
      <c r="E982" s="127" t="s">
        <v>241</v>
      </c>
      <c r="F982" s="144">
        <f>SUM(F980:F981)</f>
        <v>0</v>
      </c>
      <c r="G982" s="132">
        <v>0</v>
      </c>
      <c r="H982" s="132">
        <v>0</v>
      </c>
      <c r="I982" s="132">
        <f t="shared" ref="I982" si="288">F982+G982-H982</f>
        <v>0</v>
      </c>
      <c r="J982" s="127" t="s">
        <v>293</v>
      </c>
    </row>
    <row r="983" spans="1:10" s="127" customFormat="1" ht="23.25" hidden="1" x14ac:dyDescent="0.25">
      <c r="A983" s="130"/>
      <c r="B983" s="145"/>
      <c r="F983" s="144"/>
      <c r="G983" s="132"/>
      <c r="H983" s="132"/>
      <c r="I983" s="132"/>
      <c r="J983" s="127" t="s">
        <v>293</v>
      </c>
    </row>
    <row r="984" spans="1:10" s="127" customFormat="1" ht="31.5" hidden="1" customHeight="1" x14ac:dyDescent="0.25">
      <c r="A984" s="157"/>
      <c r="B984" s="158" t="s">
        <v>13</v>
      </c>
      <c r="C984" s="159" t="s">
        <v>15</v>
      </c>
      <c r="D984" s="159" t="s">
        <v>152</v>
      </c>
      <c r="E984" s="159" t="s">
        <v>239</v>
      </c>
      <c r="F984" s="160">
        <f>F980+F976+F972</f>
        <v>0</v>
      </c>
      <c r="G984" s="160">
        <f>G980+G976+G972</f>
        <v>0</v>
      </c>
      <c r="H984" s="160">
        <f>H980+H976+H972</f>
        <v>0</v>
      </c>
      <c r="I984" s="160">
        <f>I980+I976+I972</f>
        <v>0</v>
      </c>
      <c r="J984" s="127" t="s">
        <v>293</v>
      </c>
    </row>
    <row r="985" spans="1:10" s="127" customFormat="1" ht="23.25" hidden="1" x14ac:dyDescent="0.25">
      <c r="A985" s="157"/>
      <c r="B985" s="158"/>
      <c r="C985" s="159"/>
      <c r="D985" s="159"/>
      <c r="E985" s="159" t="s">
        <v>240</v>
      </c>
      <c r="F985" s="160">
        <f t="shared" ref="F985:I985" si="289">F981+F977+F973</f>
        <v>0</v>
      </c>
      <c r="G985" s="160">
        <f t="shared" si="289"/>
        <v>0</v>
      </c>
      <c r="H985" s="160">
        <f t="shared" si="289"/>
        <v>0</v>
      </c>
      <c r="I985" s="160">
        <f t="shared" si="289"/>
        <v>0</v>
      </c>
      <c r="J985" s="127" t="s">
        <v>293</v>
      </c>
    </row>
    <row r="986" spans="1:10" s="127" customFormat="1" ht="23.25" hidden="1" x14ac:dyDescent="0.25">
      <c r="A986" s="157"/>
      <c r="B986" s="158"/>
      <c r="C986" s="159"/>
      <c r="D986" s="159"/>
      <c r="E986" s="159" t="s">
        <v>241</v>
      </c>
      <c r="F986" s="160">
        <f t="shared" ref="F986:I986" si="290">F982+F978+F974</f>
        <v>0</v>
      </c>
      <c r="G986" s="160">
        <f t="shared" si="290"/>
        <v>0</v>
      </c>
      <c r="H986" s="160">
        <f t="shared" si="290"/>
        <v>0</v>
      </c>
      <c r="I986" s="160">
        <f t="shared" si="290"/>
        <v>0</v>
      </c>
      <c r="J986" s="127" t="s">
        <v>293</v>
      </c>
    </row>
    <row r="987" spans="1:10" s="127" customFormat="1" ht="23.25" hidden="1" x14ac:dyDescent="0.25">
      <c r="A987" s="130"/>
      <c r="B987" s="145"/>
      <c r="F987" s="144"/>
      <c r="G987" s="132"/>
      <c r="H987" s="132"/>
      <c r="I987" s="132"/>
      <c r="J987" s="127" t="s">
        <v>293</v>
      </c>
    </row>
    <row r="988" spans="1:10" s="70" customFormat="1" ht="15" hidden="1" x14ac:dyDescent="0.25">
      <c r="A988" s="79">
        <v>1203</v>
      </c>
      <c r="B988" s="107" t="s">
        <v>7</v>
      </c>
      <c r="C988" s="107" t="s">
        <v>18</v>
      </c>
      <c r="D988" s="107" t="s">
        <v>153</v>
      </c>
      <c r="E988" s="108"/>
      <c r="F988" s="109"/>
      <c r="G988" s="110"/>
      <c r="H988" s="110"/>
      <c r="I988" s="110"/>
      <c r="J988" s="70" t="s">
        <v>294</v>
      </c>
    </row>
    <row r="989" spans="1:10" s="70" customFormat="1" ht="15" hidden="1" x14ac:dyDescent="0.25">
      <c r="A989" s="68"/>
      <c r="B989" s="69" t="s">
        <v>9</v>
      </c>
      <c r="D989" s="70" t="s">
        <v>10</v>
      </c>
      <c r="E989" s="71" t="s">
        <v>239</v>
      </c>
      <c r="F989" s="66">
        <v>0</v>
      </c>
      <c r="G989" s="67">
        <v>0</v>
      </c>
      <c r="H989" s="67">
        <v>0</v>
      </c>
      <c r="I989" s="67">
        <f>F989+G989-H989</f>
        <v>0</v>
      </c>
      <c r="J989" s="70" t="s">
        <v>294</v>
      </c>
    </row>
    <row r="990" spans="1:10" s="70" customFormat="1" ht="15" hidden="1" x14ac:dyDescent="0.25">
      <c r="A990" s="68"/>
      <c r="B990" s="69"/>
      <c r="E990" s="71" t="s">
        <v>240</v>
      </c>
      <c r="F990" s="66">
        <v>0</v>
      </c>
      <c r="G990" s="67">
        <v>0</v>
      </c>
      <c r="H990" s="67">
        <v>0</v>
      </c>
      <c r="I990" s="67">
        <f>F990+G990-H990</f>
        <v>0</v>
      </c>
      <c r="J990" s="70" t="s">
        <v>294</v>
      </c>
    </row>
    <row r="991" spans="1:10" s="70" customFormat="1" ht="15" hidden="1" x14ac:dyDescent="0.25">
      <c r="A991" s="68"/>
      <c r="B991" s="69"/>
      <c r="E991" s="71" t="s">
        <v>241</v>
      </c>
      <c r="F991" s="66">
        <f>SUM(F989:F990)</f>
        <v>0</v>
      </c>
      <c r="G991" s="67">
        <v>0</v>
      </c>
      <c r="H991" s="67">
        <v>0</v>
      </c>
      <c r="I991" s="67">
        <f t="shared" ref="I991" si="291">F991+G991-H991</f>
        <v>0</v>
      </c>
      <c r="J991" s="70" t="s">
        <v>294</v>
      </c>
    </row>
    <row r="992" spans="1:10" s="70" customFormat="1" ht="15" hidden="1" x14ac:dyDescent="0.25">
      <c r="A992" s="68"/>
      <c r="B992" s="69"/>
      <c r="E992" s="71"/>
      <c r="F992" s="66"/>
      <c r="G992" s="67"/>
      <c r="H992" s="67"/>
      <c r="I992" s="67"/>
      <c r="J992" s="70" t="s">
        <v>294</v>
      </c>
    </row>
    <row r="993" spans="1:10" s="70" customFormat="1" ht="15" hidden="1" x14ac:dyDescent="0.25">
      <c r="A993" s="68"/>
      <c r="B993" s="69" t="s">
        <v>11</v>
      </c>
      <c r="D993" s="70" t="s">
        <v>12</v>
      </c>
      <c r="E993" s="71" t="s">
        <v>239</v>
      </c>
      <c r="F993" s="66">
        <v>0</v>
      </c>
      <c r="G993" s="67">
        <v>0</v>
      </c>
      <c r="H993" s="67">
        <v>0</v>
      </c>
      <c r="I993" s="67">
        <f>F993+G993-H993</f>
        <v>0</v>
      </c>
      <c r="J993" s="70" t="s">
        <v>294</v>
      </c>
    </row>
    <row r="994" spans="1:10" s="70" customFormat="1" ht="15" hidden="1" x14ac:dyDescent="0.25">
      <c r="A994" s="68"/>
      <c r="B994" s="69"/>
      <c r="E994" s="71" t="s">
        <v>240</v>
      </c>
      <c r="F994" s="66">
        <v>0</v>
      </c>
      <c r="G994" s="67">
        <v>0</v>
      </c>
      <c r="H994" s="67">
        <v>0</v>
      </c>
      <c r="I994" s="67">
        <f>F994+G994-H994</f>
        <v>0</v>
      </c>
      <c r="J994" s="70" t="s">
        <v>294</v>
      </c>
    </row>
    <row r="995" spans="1:10" s="70" customFormat="1" ht="15" hidden="1" x14ac:dyDescent="0.25">
      <c r="A995" s="68"/>
      <c r="B995" s="69"/>
      <c r="E995" s="71" t="s">
        <v>241</v>
      </c>
      <c r="F995" s="66">
        <f>SUM(F993:F994)</f>
        <v>0</v>
      </c>
      <c r="G995" s="67">
        <v>0</v>
      </c>
      <c r="H995" s="67">
        <v>0</v>
      </c>
      <c r="I995" s="67">
        <f t="shared" ref="I995" si="292">F995+G995-H995</f>
        <v>0</v>
      </c>
      <c r="J995" s="70" t="s">
        <v>294</v>
      </c>
    </row>
    <row r="996" spans="1:10" s="70" customFormat="1" ht="15" hidden="1" x14ac:dyDescent="0.25">
      <c r="A996" s="68"/>
      <c r="B996" s="69"/>
      <c r="E996" s="71"/>
      <c r="F996" s="66"/>
      <c r="G996" s="67"/>
      <c r="H996" s="67"/>
      <c r="I996" s="67"/>
      <c r="J996" s="70" t="s">
        <v>294</v>
      </c>
    </row>
    <row r="997" spans="1:10" s="70" customFormat="1" ht="15" hidden="1" x14ac:dyDescent="0.25">
      <c r="A997" s="68"/>
      <c r="B997" s="69" t="s">
        <v>20</v>
      </c>
      <c r="D997" s="70" t="s">
        <v>21</v>
      </c>
      <c r="E997" s="71" t="s">
        <v>239</v>
      </c>
      <c r="F997" s="66">
        <v>0</v>
      </c>
      <c r="G997" s="67">
        <v>0</v>
      </c>
      <c r="H997" s="67">
        <v>0</v>
      </c>
      <c r="I997" s="67">
        <f>F997+G997-H997</f>
        <v>0</v>
      </c>
      <c r="J997" s="70" t="s">
        <v>294</v>
      </c>
    </row>
    <row r="998" spans="1:10" s="70" customFormat="1" ht="15" hidden="1" x14ac:dyDescent="0.25">
      <c r="A998" s="68"/>
      <c r="B998" s="69"/>
      <c r="E998" s="71" t="s">
        <v>240</v>
      </c>
      <c r="F998" s="66">
        <v>0</v>
      </c>
      <c r="G998" s="67">
        <v>0</v>
      </c>
      <c r="H998" s="67">
        <v>0</v>
      </c>
      <c r="I998" s="67">
        <f>F998+G998-H998</f>
        <v>0</v>
      </c>
      <c r="J998" s="70" t="s">
        <v>294</v>
      </c>
    </row>
    <row r="999" spans="1:10" s="70" customFormat="1" ht="15" hidden="1" x14ac:dyDescent="0.25">
      <c r="A999" s="68"/>
      <c r="B999" s="69"/>
      <c r="E999" s="71" t="s">
        <v>241</v>
      </c>
      <c r="F999" s="66">
        <f>SUM(F997:F998)</f>
        <v>0</v>
      </c>
      <c r="G999" s="67">
        <v>0</v>
      </c>
      <c r="H999" s="67">
        <v>0</v>
      </c>
      <c r="I999" s="67">
        <f t="shared" ref="I999" si="293">F999+G999-H999</f>
        <v>0</v>
      </c>
      <c r="J999" s="70" t="s">
        <v>294</v>
      </c>
    </row>
    <row r="1000" spans="1:10" s="70" customFormat="1" ht="15" hidden="1" x14ac:dyDescent="0.25">
      <c r="A1000" s="68"/>
      <c r="B1000" s="69"/>
      <c r="E1000" s="71"/>
      <c r="F1000" s="66"/>
      <c r="G1000" s="67"/>
      <c r="H1000" s="67"/>
      <c r="I1000" s="67"/>
      <c r="J1000" s="70" t="s">
        <v>294</v>
      </c>
    </row>
    <row r="1001" spans="1:10" s="70" customFormat="1" ht="15" hidden="1" x14ac:dyDescent="0.25">
      <c r="A1001" s="72"/>
      <c r="B1001" s="73" t="s">
        <v>13</v>
      </c>
      <c r="C1001" s="74" t="s">
        <v>18</v>
      </c>
      <c r="D1001" s="74" t="s">
        <v>153</v>
      </c>
      <c r="E1001" s="75" t="s">
        <v>239</v>
      </c>
      <c r="F1001" s="76">
        <f>F997+F993+F989</f>
        <v>0</v>
      </c>
      <c r="G1001" s="76">
        <f>G997+G993+G989</f>
        <v>0</v>
      </c>
      <c r="H1001" s="76">
        <f>H997+H993+H989</f>
        <v>0</v>
      </c>
      <c r="I1001" s="76">
        <f>I997+I993+I989</f>
        <v>0</v>
      </c>
      <c r="J1001" s="70" t="s">
        <v>294</v>
      </c>
    </row>
    <row r="1002" spans="1:10" s="70" customFormat="1" ht="15" hidden="1" x14ac:dyDescent="0.25">
      <c r="A1002" s="72"/>
      <c r="B1002" s="73"/>
      <c r="C1002" s="74"/>
      <c r="D1002" s="74"/>
      <c r="E1002" s="75" t="s">
        <v>240</v>
      </c>
      <c r="F1002" s="76">
        <f t="shared" ref="F1002:F1003" si="294">F998+F994+F990</f>
        <v>0</v>
      </c>
      <c r="G1002" s="76">
        <f t="shared" ref="G1002:I1002" si="295">G998+G994+G990</f>
        <v>0</v>
      </c>
      <c r="H1002" s="76">
        <f t="shared" si="295"/>
        <v>0</v>
      </c>
      <c r="I1002" s="76">
        <f t="shared" si="295"/>
        <v>0</v>
      </c>
      <c r="J1002" s="70" t="s">
        <v>294</v>
      </c>
    </row>
    <row r="1003" spans="1:10" s="70" customFormat="1" ht="15" hidden="1" x14ac:dyDescent="0.25">
      <c r="A1003" s="72"/>
      <c r="B1003" s="73"/>
      <c r="C1003" s="74"/>
      <c r="D1003" s="74"/>
      <c r="E1003" s="75" t="s">
        <v>241</v>
      </c>
      <c r="F1003" s="76">
        <f t="shared" si="294"/>
        <v>0</v>
      </c>
      <c r="G1003" s="76">
        <f t="shared" ref="G1003:I1003" si="296">G999+G995+G991</f>
        <v>0</v>
      </c>
      <c r="H1003" s="76">
        <f t="shared" si="296"/>
        <v>0</v>
      </c>
      <c r="I1003" s="76">
        <f t="shared" si="296"/>
        <v>0</v>
      </c>
      <c r="J1003" s="70" t="s">
        <v>294</v>
      </c>
    </row>
    <row r="1004" spans="1:10" s="70" customFormat="1" ht="15" hidden="1" x14ac:dyDescent="0.25">
      <c r="A1004" s="68"/>
      <c r="B1004" s="78"/>
      <c r="E1004" s="71"/>
      <c r="F1004" s="66"/>
      <c r="G1004" s="67"/>
      <c r="H1004" s="67"/>
      <c r="I1004" s="67"/>
      <c r="J1004" s="70" t="s">
        <v>294</v>
      </c>
    </row>
    <row r="1005" spans="1:10" s="70" customFormat="1" ht="15" hidden="1" x14ac:dyDescent="0.25">
      <c r="A1005" s="79">
        <v>1204</v>
      </c>
      <c r="B1005" s="81" t="s">
        <v>7</v>
      </c>
      <c r="C1005" s="81" t="s">
        <v>24</v>
      </c>
      <c r="D1005" s="81" t="s">
        <v>154</v>
      </c>
      <c r="E1005" s="82"/>
      <c r="F1005" s="83"/>
      <c r="G1005" s="84"/>
      <c r="H1005" s="84"/>
      <c r="I1005" s="84"/>
      <c r="J1005" s="70" t="s">
        <v>295</v>
      </c>
    </row>
    <row r="1006" spans="1:10" s="70" customFormat="1" ht="15" hidden="1" x14ac:dyDescent="0.25">
      <c r="A1006" s="68"/>
      <c r="B1006" s="69" t="s">
        <v>9</v>
      </c>
      <c r="D1006" s="70" t="s">
        <v>10</v>
      </c>
      <c r="E1006" s="71" t="s">
        <v>239</v>
      </c>
      <c r="F1006" s="66">
        <v>0</v>
      </c>
      <c r="G1006" s="67">
        <v>0</v>
      </c>
      <c r="H1006" s="67">
        <v>0</v>
      </c>
      <c r="I1006" s="67">
        <f>F1006+G1006-H1006</f>
        <v>0</v>
      </c>
      <c r="J1006" s="70" t="s">
        <v>295</v>
      </c>
    </row>
    <row r="1007" spans="1:10" s="70" customFormat="1" ht="15" hidden="1" x14ac:dyDescent="0.25">
      <c r="A1007" s="68"/>
      <c r="B1007" s="69"/>
      <c r="E1007" s="71" t="s">
        <v>240</v>
      </c>
      <c r="F1007" s="66">
        <v>0</v>
      </c>
      <c r="G1007" s="67">
        <v>0</v>
      </c>
      <c r="H1007" s="67">
        <v>0</v>
      </c>
      <c r="I1007" s="67">
        <f>F1007+G1007-H1007</f>
        <v>0</v>
      </c>
      <c r="J1007" s="70" t="s">
        <v>295</v>
      </c>
    </row>
    <row r="1008" spans="1:10" s="70" customFormat="1" ht="15" hidden="1" x14ac:dyDescent="0.25">
      <c r="A1008" s="68"/>
      <c r="B1008" s="69"/>
      <c r="E1008" s="71" t="s">
        <v>241</v>
      </c>
      <c r="F1008" s="66">
        <f>SUM(F1006:F1007)</f>
        <v>0</v>
      </c>
      <c r="G1008" s="67">
        <v>0</v>
      </c>
      <c r="H1008" s="67">
        <v>0</v>
      </c>
      <c r="I1008" s="67">
        <f t="shared" ref="I1008" si="297">F1008+G1008-H1008</f>
        <v>0</v>
      </c>
      <c r="J1008" s="70" t="s">
        <v>295</v>
      </c>
    </row>
    <row r="1009" spans="1:10" s="70" customFormat="1" ht="15" hidden="1" x14ac:dyDescent="0.25">
      <c r="A1009" s="68"/>
      <c r="B1009" s="69"/>
      <c r="E1009" s="71"/>
      <c r="F1009" s="66"/>
      <c r="G1009" s="67"/>
      <c r="H1009" s="67"/>
      <c r="I1009" s="67"/>
      <c r="J1009" s="70" t="s">
        <v>295</v>
      </c>
    </row>
    <row r="1010" spans="1:10" s="70" customFormat="1" ht="15" hidden="1" x14ac:dyDescent="0.25">
      <c r="A1010" s="68"/>
      <c r="B1010" s="69" t="s">
        <v>11</v>
      </c>
      <c r="D1010" s="70" t="s">
        <v>12</v>
      </c>
      <c r="E1010" s="71" t="s">
        <v>239</v>
      </c>
      <c r="F1010" s="66">
        <v>0</v>
      </c>
      <c r="G1010" s="67">
        <v>0</v>
      </c>
      <c r="H1010" s="67">
        <v>0</v>
      </c>
      <c r="I1010" s="67">
        <f>F1010+G1010-H1010</f>
        <v>0</v>
      </c>
      <c r="J1010" s="70" t="s">
        <v>295</v>
      </c>
    </row>
    <row r="1011" spans="1:10" s="70" customFormat="1" ht="15" hidden="1" x14ac:dyDescent="0.25">
      <c r="A1011" s="68"/>
      <c r="B1011" s="69"/>
      <c r="E1011" s="71" t="s">
        <v>240</v>
      </c>
      <c r="F1011" s="66">
        <v>0</v>
      </c>
      <c r="G1011" s="67">
        <v>0</v>
      </c>
      <c r="H1011" s="67">
        <v>0</v>
      </c>
      <c r="I1011" s="67">
        <f>F1011+G1011-H1011</f>
        <v>0</v>
      </c>
      <c r="J1011" s="70" t="s">
        <v>295</v>
      </c>
    </row>
    <row r="1012" spans="1:10" s="70" customFormat="1" ht="15" hidden="1" x14ac:dyDescent="0.25">
      <c r="A1012" s="68"/>
      <c r="B1012" s="69"/>
      <c r="E1012" s="71" t="s">
        <v>241</v>
      </c>
      <c r="F1012" s="66">
        <f>SUM(F1010:F1011)</f>
        <v>0</v>
      </c>
      <c r="G1012" s="67">
        <v>0</v>
      </c>
      <c r="H1012" s="67">
        <v>0</v>
      </c>
      <c r="I1012" s="67">
        <f t="shared" ref="I1012" si="298">F1012+G1012-H1012</f>
        <v>0</v>
      </c>
      <c r="J1012" s="70" t="s">
        <v>295</v>
      </c>
    </row>
    <row r="1013" spans="1:10" s="70" customFormat="1" ht="15" hidden="1" x14ac:dyDescent="0.25">
      <c r="A1013" s="68"/>
      <c r="B1013" s="69"/>
      <c r="E1013" s="71"/>
      <c r="F1013" s="66"/>
      <c r="G1013" s="67"/>
      <c r="H1013" s="67"/>
      <c r="I1013" s="67"/>
      <c r="J1013" s="70" t="s">
        <v>295</v>
      </c>
    </row>
    <row r="1014" spans="1:10" s="70" customFormat="1" ht="15" hidden="1" x14ac:dyDescent="0.25">
      <c r="A1014" s="68"/>
      <c r="B1014" s="69" t="s">
        <v>20</v>
      </c>
      <c r="D1014" s="70" t="s">
        <v>21</v>
      </c>
      <c r="E1014" s="71" t="s">
        <v>239</v>
      </c>
      <c r="F1014" s="66">
        <v>0</v>
      </c>
      <c r="G1014" s="67">
        <v>0</v>
      </c>
      <c r="H1014" s="67">
        <v>0</v>
      </c>
      <c r="I1014" s="67">
        <f>F1014+G1014-H1014</f>
        <v>0</v>
      </c>
      <c r="J1014" s="70" t="s">
        <v>295</v>
      </c>
    </row>
    <row r="1015" spans="1:10" s="70" customFormat="1" ht="15" hidden="1" x14ac:dyDescent="0.25">
      <c r="A1015" s="68"/>
      <c r="B1015" s="69"/>
      <c r="E1015" s="71" t="s">
        <v>240</v>
      </c>
      <c r="F1015" s="66">
        <v>0</v>
      </c>
      <c r="G1015" s="67">
        <v>0</v>
      </c>
      <c r="H1015" s="67">
        <v>0</v>
      </c>
      <c r="I1015" s="67">
        <f>F1015+G1015-H1015</f>
        <v>0</v>
      </c>
      <c r="J1015" s="70" t="s">
        <v>295</v>
      </c>
    </row>
    <row r="1016" spans="1:10" s="70" customFormat="1" ht="15" hidden="1" x14ac:dyDescent="0.25">
      <c r="A1016" s="68"/>
      <c r="B1016" s="69"/>
      <c r="E1016" s="71" t="s">
        <v>241</v>
      </c>
      <c r="F1016" s="66">
        <f>SUM(F1014:F1015)</f>
        <v>0</v>
      </c>
      <c r="G1016" s="67">
        <v>0</v>
      </c>
      <c r="H1016" s="67">
        <v>0</v>
      </c>
      <c r="I1016" s="67">
        <f t="shared" ref="I1016" si="299">F1016+G1016-H1016</f>
        <v>0</v>
      </c>
      <c r="J1016" s="70" t="s">
        <v>295</v>
      </c>
    </row>
    <row r="1017" spans="1:10" s="70" customFormat="1" ht="15" hidden="1" x14ac:dyDescent="0.25">
      <c r="A1017" s="68"/>
      <c r="B1017" s="69"/>
      <c r="E1017" s="71"/>
      <c r="F1017" s="66"/>
      <c r="G1017" s="67"/>
      <c r="H1017" s="67"/>
      <c r="I1017" s="67"/>
      <c r="J1017" s="70" t="s">
        <v>295</v>
      </c>
    </row>
    <row r="1018" spans="1:10" s="70" customFormat="1" ht="15" hidden="1" x14ac:dyDescent="0.25">
      <c r="A1018" s="72"/>
      <c r="B1018" s="73" t="s">
        <v>13</v>
      </c>
      <c r="C1018" s="74" t="s">
        <v>24</v>
      </c>
      <c r="D1018" s="74" t="s">
        <v>154</v>
      </c>
      <c r="E1018" s="75" t="s">
        <v>239</v>
      </c>
      <c r="F1018" s="76">
        <f>F1014+F1010+F1006</f>
        <v>0</v>
      </c>
      <c r="G1018" s="76">
        <f>G1014+G1010+G1006</f>
        <v>0</v>
      </c>
      <c r="H1018" s="76">
        <f>H1014+H1010+H1006</f>
        <v>0</v>
      </c>
      <c r="I1018" s="76">
        <f>I1014+I1010+I1006</f>
        <v>0</v>
      </c>
      <c r="J1018" s="70" t="s">
        <v>295</v>
      </c>
    </row>
    <row r="1019" spans="1:10" s="70" customFormat="1" ht="15" hidden="1" x14ac:dyDescent="0.25">
      <c r="A1019" s="72"/>
      <c r="B1019" s="73"/>
      <c r="C1019" s="74"/>
      <c r="D1019" s="74"/>
      <c r="E1019" s="75" t="s">
        <v>240</v>
      </c>
      <c r="F1019" s="76">
        <f t="shared" ref="F1019:I1019" si="300">F1015+F1011+F1007</f>
        <v>0</v>
      </c>
      <c r="G1019" s="76">
        <f t="shared" si="300"/>
        <v>0</v>
      </c>
      <c r="H1019" s="76">
        <f t="shared" si="300"/>
        <v>0</v>
      </c>
      <c r="I1019" s="76">
        <f t="shared" si="300"/>
        <v>0</v>
      </c>
      <c r="J1019" s="70" t="s">
        <v>295</v>
      </c>
    </row>
    <row r="1020" spans="1:10" s="70" customFormat="1" ht="15" hidden="1" x14ac:dyDescent="0.25">
      <c r="A1020" s="72"/>
      <c r="B1020" s="73"/>
      <c r="C1020" s="74"/>
      <c r="D1020" s="74"/>
      <c r="E1020" s="75" t="s">
        <v>241</v>
      </c>
      <c r="F1020" s="76">
        <f t="shared" ref="F1020:I1020" si="301">F1016+F1012+F1008</f>
        <v>0</v>
      </c>
      <c r="G1020" s="76">
        <f t="shared" si="301"/>
        <v>0</v>
      </c>
      <c r="H1020" s="76">
        <f t="shared" si="301"/>
        <v>0</v>
      </c>
      <c r="I1020" s="76">
        <f t="shared" si="301"/>
        <v>0</v>
      </c>
      <c r="J1020" s="70" t="s">
        <v>295</v>
      </c>
    </row>
    <row r="1021" spans="1:10" s="70" customFormat="1" ht="15" hidden="1" x14ac:dyDescent="0.25">
      <c r="A1021" s="68"/>
      <c r="B1021" s="78"/>
      <c r="E1021" s="71"/>
      <c r="F1021" s="66"/>
      <c r="G1021" s="67"/>
      <c r="H1021" s="67"/>
      <c r="I1021" s="67"/>
      <c r="J1021" s="70" t="s">
        <v>295</v>
      </c>
    </row>
    <row r="1022" spans="1:10" s="70" customFormat="1" ht="15" hidden="1" x14ac:dyDescent="0.25">
      <c r="A1022" s="79">
        <v>1205</v>
      </c>
      <c r="B1022" s="81" t="s">
        <v>7</v>
      </c>
      <c r="C1022" s="81" t="s">
        <v>27</v>
      </c>
      <c r="D1022" s="81" t="s">
        <v>155</v>
      </c>
      <c r="E1022" s="82"/>
      <c r="F1022" s="83"/>
      <c r="G1022" s="84"/>
      <c r="H1022" s="84"/>
      <c r="I1022" s="84"/>
      <c r="J1022" s="70" t="s">
        <v>296</v>
      </c>
    </row>
    <row r="1023" spans="1:10" s="70" customFormat="1" ht="15" hidden="1" x14ac:dyDescent="0.25">
      <c r="A1023" s="68"/>
      <c r="B1023" s="69" t="s">
        <v>9</v>
      </c>
      <c r="D1023" s="70" t="s">
        <v>10</v>
      </c>
      <c r="E1023" s="71" t="s">
        <v>239</v>
      </c>
      <c r="F1023" s="66">
        <v>0</v>
      </c>
      <c r="G1023" s="67">
        <v>0</v>
      </c>
      <c r="H1023" s="67">
        <v>0</v>
      </c>
      <c r="I1023" s="67">
        <f>F1023+G1023-H1023</f>
        <v>0</v>
      </c>
      <c r="J1023" s="70" t="s">
        <v>296</v>
      </c>
    </row>
    <row r="1024" spans="1:10" s="70" customFormat="1" ht="15" hidden="1" x14ac:dyDescent="0.25">
      <c r="A1024" s="68"/>
      <c r="B1024" s="69"/>
      <c r="E1024" s="71" t="s">
        <v>240</v>
      </c>
      <c r="F1024" s="66">
        <v>0</v>
      </c>
      <c r="G1024" s="67">
        <v>0</v>
      </c>
      <c r="H1024" s="67">
        <v>0</v>
      </c>
      <c r="I1024" s="67">
        <f>F1024+G1024-H1024</f>
        <v>0</v>
      </c>
      <c r="J1024" s="70" t="s">
        <v>296</v>
      </c>
    </row>
    <row r="1025" spans="1:10" s="70" customFormat="1" ht="15" hidden="1" x14ac:dyDescent="0.25">
      <c r="A1025" s="68"/>
      <c r="B1025" s="69"/>
      <c r="E1025" s="71" t="s">
        <v>241</v>
      </c>
      <c r="F1025" s="66">
        <f>SUM(F1023:F1024)</f>
        <v>0</v>
      </c>
      <c r="G1025" s="67">
        <v>0</v>
      </c>
      <c r="H1025" s="67">
        <v>0</v>
      </c>
      <c r="I1025" s="67">
        <f t="shared" ref="I1025" si="302">F1025+G1025-H1025</f>
        <v>0</v>
      </c>
      <c r="J1025" s="70" t="s">
        <v>296</v>
      </c>
    </row>
    <row r="1026" spans="1:10" s="70" customFormat="1" ht="15" hidden="1" x14ac:dyDescent="0.25">
      <c r="A1026" s="68"/>
      <c r="B1026" s="69"/>
      <c r="E1026" s="71"/>
      <c r="F1026" s="66"/>
      <c r="G1026" s="67"/>
      <c r="H1026" s="67"/>
      <c r="I1026" s="67"/>
      <c r="J1026" s="70" t="s">
        <v>296</v>
      </c>
    </row>
    <row r="1027" spans="1:10" s="70" customFormat="1" ht="15" hidden="1" x14ac:dyDescent="0.25">
      <c r="A1027" s="68"/>
      <c r="B1027" s="69" t="s">
        <v>11</v>
      </c>
      <c r="D1027" s="70" t="s">
        <v>12</v>
      </c>
      <c r="E1027" s="71" t="s">
        <v>239</v>
      </c>
      <c r="F1027" s="66">
        <v>0</v>
      </c>
      <c r="G1027" s="67">
        <v>0</v>
      </c>
      <c r="H1027" s="67">
        <v>0</v>
      </c>
      <c r="I1027" s="67">
        <f>F1027+G1027-H1027</f>
        <v>0</v>
      </c>
      <c r="J1027" s="70" t="s">
        <v>296</v>
      </c>
    </row>
    <row r="1028" spans="1:10" s="70" customFormat="1" ht="15" hidden="1" x14ac:dyDescent="0.25">
      <c r="A1028" s="68"/>
      <c r="B1028" s="69"/>
      <c r="E1028" s="71" t="s">
        <v>240</v>
      </c>
      <c r="F1028" s="66">
        <v>0</v>
      </c>
      <c r="G1028" s="67">
        <v>0</v>
      </c>
      <c r="H1028" s="67">
        <v>0</v>
      </c>
      <c r="I1028" s="67">
        <f>F1028+G1028-H1028</f>
        <v>0</v>
      </c>
      <c r="J1028" s="70" t="s">
        <v>296</v>
      </c>
    </row>
    <row r="1029" spans="1:10" s="70" customFormat="1" ht="15" hidden="1" x14ac:dyDescent="0.25">
      <c r="A1029" s="68"/>
      <c r="B1029" s="69"/>
      <c r="E1029" s="71" t="s">
        <v>241</v>
      </c>
      <c r="F1029" s="66">
        <f>SUM(F1027:F1028)</f>
        <v>0</v>
      </c>
      <c r="G1029" s="67">
        <v>0</v>
      </c>
      <c r="H1029" s="67">
        <v>0</v>
      </c>
      <c r="I1029" s="67">
        <f t="shared" ref="I1029" si="303">F1029+G1029-H1029</f>
        <v>0</v>
      </c>
      <c r="J1029" s="70" t="s">
        <v>296</v>
      </c>
    </row>
    <row r="1030" spans="1:10" s="70" customFormat="1" ht="15" hidden="1" x14ac:dyDescent="0.25">
      <c r="A1030" s="68"/>
      <c r="B1030" s="69"/>
      <c r="E1030" s="71"/>
      <c r="F1030" s="66"/>
      <c r="G1030" s="67"/>
      <c r="H1030" s="67"/>
      <c r="I1030" s="67"/>
      <c r="J1030" s="70" t="s">
        <v>296</v>
      </c>
    </row>
    <row r="1031" spans="1:10" s="70" customFormat="1" ht="15" hidden="1" x14ac:dyDescent="0.25">
      <c r="A1031" s="68"/>
      <c r="B1031" s="69" t="s">
        <v>20</v>
      </c>
      <c r="D1031" s="70" t="s">
        <v>21</v>
      </c>
      <c r="E1031" s="71" t="s">
        <v>239</v>
      </c>
      <c r="F1031" s="66">
        <v>0</v>
      </c>
      <c r="G1031" s="67">
        <v>0</v>
      </c>
      <c r="H1031" s="67">
        <v>0</v>
      </c>
      <c r="I1031" s="67">
        <f>F1031+G1031-H1031</f>
        <v>0</v>
      </c>
      <c r="J1031" s="70" t="s">
        <v>296</v>
      </c>
    </row>
    <row r="1032" spans="1:10" s="70" customFormat="1" ht="15" hidden="1" x14ac:dyDescent="0.25">
      <c r="A1032" s="68"/>
      <c r="B1032" s="69"/>
      <c r="E1032" s="71" t="s">
        <v>240</v>
      </c>
      <c r="F1032" s="66">
        <v>0</v>
      </c>
      <c r="G1032" s="67">
        <v>0</v>
      </c>
      <c r="H1032" s="67">
        <v>0</v>
      </c>
      <c r="I1032" s="67">
        <f>F1032+G1032-H1032</f>
        <v>0</v>
      </c>
      <c r="J1032" s="70" t="s">
        <v>296</v>
      </c>
    </row>
    <row r="1033" spans="1:10" s="70" customFormat="1" ht="15" hidden="1" x14ac:dyDescent="0.25">
      <c r="A1033" s="68"/>
      <c r="B1033" s="69"/>
      <c r="E1033" s="71" t="s">
        <v>241</v>
      </c>
      <c r="F1033" s="66">
        <f>SUM(F1031:F1032)</f>
        <v>0</v>
      </c>
      <c r="G1033" s="67">
        <v>0</v>
      </c>
      <c r="H1033" s="67">
        <v>0</v>
      </c>
      <c r="I1033" s="67">
        <f t="shared" ref="I1033" si="304">F1033+G1033-H1033</f>
        <v>0</v>
      </c>
      <c r="J1033" s="70" t="s">
        <v>296</v>
      </c>
    </row>
    <row r="1034" spans="1:10" s="70" customFormat="1" ht="15" hidden="1" x14ac:dyDescent="0.25">
      <c r="A1034" s="68"/>
      <c r="B1034" s="69"/>
      <c r="E1034" s="71"/>
      <c r="F1034" s="66"/>
      <c r="G1034" s="67"/>
      <c r="H1034" s="67"/>
      <c r="I1034" s="67"/>
      <c r="J1034" s="70" t="s">
        <v>296</v>
      </c>
    </row>
    <row r="1035" spans="1:10" s="70" customFormat="1" ht="15" hidden="1" x14ac:dyDescent="0.25">
      <c r="A1035" s="72"/>
      <c r="B1035" s="73" t="s">
        <v>13</v>
      </c>
      <c r="C1035" s="74" t="s">
        <v>27</v>
      </c>
      <c r="D1035" s="74" t="s">
        <v>155</v>
      </c>
      <c r="E1035" s="75" t="s">
        <v>239</v>
      </c>
      <c r="F1035" s="76">
        <f>F1031+F1027+F1023</f>
        <v>0</v>
      </c>
      <c r="G1035" s="76">
        <f>G1031+G1027+G1023</f>
        <v>0</v>
      </c>
      <c r="H1035" s="76">
        <f>H1031+H1027+H1023</f>
        <v>0</v>
      </c>
      <c r="I1035" s="76">
        <f>I1031+I1027+I1023</f>
        <v>0</v>
      </c>
      <c r="J1035" s="70" t="s">
        <v>296</v>
      </c>
    </row>
    <row r="1036" spans="1:10" s="70" customFormat="1" ht="15" hidden="1" x14ac:dyDescent="0.25">
      <c r="A1036" s="72"/>
      <c r="B1036" s="73"/>
      <c r="C1036" s="74"/>
      <c r="D1036" s="74"/>
      <c r="E1036" s="75" t="s">
        <v>240</v>
      </c>
      <c r="F1036" s="76">
        <f t="shared" ref="F1036:I1036" si="305">F1032+F1028+F1024</f>
        <v>0</v>
      </c>
      <c r="G1036" s="76">
        <f t="shared" si="305"/>
        <v>0</v>
      </c>
      <c r="H1036" s="76">
        <f t="shared" si="305"/>
        <v>0</v>
      </c>
      <c r="I1036" s="76">
        <f t="shared" si="305"/>
        <v>0</v>
      </c>
      <c r="J1036" s="70" t="s">
        <v>296</v>
      </c>
    </row>
    <row r="1037" spans="1:10" s="70" customFormat="1" ht="15" hidden="1" x14ac:dyDescent="0.25">
      <c r="A1037" s="72"/>
      <c r="B1037" s="73"/>
      <c r="C1037" s="74"/>
      <c r="D1037" s="74"/>
      <c r="E1037" s="75" t="s">
        <v>241</v>
      </c>
      <c r="F1037" s="76">
        <f t="shared" ref="F1037:I1037" si="306">F1033+F1029+F1025</f>
        <v>0</v>
      </c>
      <c r="G1037" s="76">
        <f t="shared" si="306"/>
        <v>0</v>
      </c>
      <c r="H1037" s="76">
        <f t="shared" si="306"/>
        <v>0</v>
      </c>
      <c r="I1037" s="76">
        <f t="shared" si="306"/>
        <v>0</v>
      </c>
      <c r="J1037" s="70" t="s">
        <v>296</v>
      </c>
    </row>
    <row r="1038" spans="1:10" s="70" customFormat="1" ht="15" hidden="1" x14ac:dyDescent="0.25">
      <c r="A1038" s="68"/>
      <c r="B1038" s="78"/>
      <c r="E1038" s="71"/>
      <c r="F1038" s="66"/>
      <c r="G1038" s="67"/>
      <c r="H1038" s="67"/>
      <c r="I1038" s="67"/>
      <c r="J1038" s="70" t="s">
        <v>296</v>
      </c>
    </row>
    <row r="1039" spans="1:10" s="70" customFormat="1" ht="15" hidden="1" x14ac:dyDescent="0.25">
      <c r="A1039" s="79">
        <v>1206</v>
      </c>
      <c r="B1039" s="81" t="s">
        <v>7</v>
      </c>
      <c r="C1039" s="81" t="s">
        <v>30</v>
      </c>
      <c r="D1039" s="81" t="s">
        <v>156</v>
      </c>
      <c r="E1039" s="82"/>
      <c r="F1039" s="83"/>
      <c r="G1039" s="84"/>
      <c r="H1039" s="84"/>
      <c r="I1039" s="84"/>
      <c r="J1039" s="70" t="s">
        <v>297</v>
      </c>
    </row>
    <row r="1040" spans="1:10" s="70" customFormat="1" ht="15" hidden="1" x14ac:dyDescent="0.25">
      <c r="A1040" s="68"/>
      <c r="B1040" s="69" t="s">
        <v>9</v>
      </c>
      <c r="D1040" s="70" t="s">
        <v>10</v>
      </c>
      <c r="E1040" s="71" t="s">
        <v>239</v>
      </c>
      <c r="F1040" s="66">
        <v>0</v>
      </c>
      <c r="G1040" s="67">
        <v>0</v>
      </c>
      <c r="H1040" s="67">
        <v>0</v>
      </c>
      <c r="I1040" s="67">
        <f>F1040+G1040-H1040</f>
        <v>0</v>
      </c>
      <c r="J1040" s="70" t="s">
        <v>297</v>
      </c>
    </row>
    <row r="1041" spans="1:10" s="70" customFormat="1" ht="15" hidden="1" x14ac:dyDescent="0.25">
      <c r="A1041" s="68"/>
      <c r="B1041" s="69"/>
      <c r="E1041" s="71" t="s">
        <v>240</v>
      </c>
      <c r="F1041" s="66">
        <v>0</v>
      </c>
      <c r="G1041" s="67">
        <v>0</v>
      </c>
      <c r="H1041" s="67">
        <v>0</v>
      </c>
      <c r="I1041" s="67">
        <f>F1041+G1041-H1041</f>
        <v>0</v>
      </c>
      <c r="J1041" s="70" t="s">
        <v>297</v>
      </c>
    </row>
    <row r="1042" spans="1:10" s="70" customFormat="1" ht="15" hidden="1" x14ac:dyDescent="0.25">
      <c r="A1042" s="68"/>
      <c r="B1042" s="69"/>
      <c r="E1042" s="71" t="s">
        <v>241</v>
      </c>
      <c r="F1042" s="66">
        <f>SUM(F1040:F1041)</f>
        <v>0</v>
      </c>
      <c r="G1042" s="67">
        <v>0</v>
      </c>
      <c r="H1042" s="67">
        <v>0</v>
      </c>
      <c r="I1042" s="67">
        <f t="shared" ref="I1042" si="307">F1042+G1042-H1042</f>
        <v>0</v>
      </c>
      <c r="J1042" s="70" t="s">
        <v>297</v>
      </c>
    </row>
    <row r="1043" spans="1:10" s="70" customFormat="1" ht="15" hidden="1" x14ac:dyDescent="0.25">
      <c r="A1043" s="68"/>
      <c r="B1043" s="69"/>
      <c r="E1043" s="71"/>
      <c r="F1043" s="66"/>
      <c r="G1043" s="67"/>
      <c r="H1043" s="67"/>
      <c r="I1043" s="67"/>
      <c r="J1043" s="70" t="s">
        <v>297</v>
      </c>
    </row>
    <row r="1044" spans="1:10" s="70" customFormat="1" ht="15" hidden="1" x14ac:dyDescent="0.25">
      <c r="A1044" s="68"/>
      <c r="B1044" s="69" t="s">
        <v>11</v>
      </c>
      <c r="D1044" s="70" t="s">
        <v>12</v>
      </c>
      <c r="E1044" s="71" t="s">
        <v>239</v>
      </c>
      <c r="F1044" s="66">
        <v>0</v>
      </c>
      <c r="G1044" s="67">
        <v>0</v>
      </c>
      <c r="H1044" s="67">
        <v>0</v>
      </c>
      <c r="I1044" s="67">
        <f>F1044+G1044-H1044</f>
        <v>0</v>
      </c>
      <c r="J1044" s="70" t="s">
        <v>297</v>
      </c>
    </row>
    <row r="1045" spans="1:10" s="70" customFormat="1" ht="15" hidden="1" x14ac:dyDescent="0.25">
      <c r="A1045" s="68"/>
      <c r="B1045" s="69"/>
      <c r="E1045" s="71" t="s">
        <v>240</v>
      </c>
      <c r="F1045" s="66">
        <v>0</v>
      </c>
      <c r="G1045" s="67">
        <v>0</v>
      </c>
      <c r="H1045" s="67">
        <v>0</v>
      </c>
      <c r="I1045" s="67">
        <f>F1045+G1045-H1045</f>
        <v>0</v>
      </c>
      <c r="J1045" s="70" t="s">
        <v>297</v>
      </c>
    </row>
    <row r="1046" spans="1:10" s="70" customFormat="1" ht="15" hidden="1" x14ac:dyDescent="0.25">
      <c r="A1046" s="68"/>
      <c r="B1046" s="69"/>
      <c r="E1046" s="71" t="s">
        <v>241</v>
      </c>
      <c r="F1046" s="66">
        <f>SUM(F1044:F1045)</f>
        <v>0</v>
      </c>
      <c r="G1046" s="67">
        <v>0</v>
      </c>
      <c r="H1046" s="67">
        <v>0</v>
      </c>
      <c r="I1046" s="67">
        <f t="shared" ref="I1046" si="308">F1046+G1046-H1046</f>
        <v>0</v>
      </c>
      <c r="J1046" s="70" t="s">
        <v>297</v>
      </c>
    </row>
    <row r="1047" spans="1:10" s="70" customFormat="1" ht="15" hidden="1" x14ac:dyDescent="0.25">
      <c r="A1047" s="68"/>
      <c r="B1047" s="69"/>
      <c r="E1047" s="71"/>
      <c r="F1047" s="66"/>
      <c r="G1047" s="67"/>
      <c r="H1047" s="67"/>
      <c r="I1047" s="67"/>
      <c r="J1047" s="70" t="s">
        <v>297</v>
      </c>
    </row>
    <row r="1048" spans="1:10" s="70" customFormat="1" ht="15" hidden="1" x14ac:dyDescent="0.25">
      <c r="A1048" s="68"/>
      <c r="B1048" s="69" t="s">
        <v>20</v>
      </c>
      <c r="D1048" s="70" t="s">
        <v>21</v>
      </c>
      <c r="E1048" s="71" t="s">
        <v>239</v>
      </c>
      <c r="F1048" s="66">
        <v>0</v>
      </c>
      <c r="G1048" s="67">
        <v>0</v>
      </c>
      <c r="H1048" s="67">
        <v>0</v>
      </c>
      <c r="I1048" s="67">
        <f>F1048+G1048-H1048</f>
        <v>0</v>
      </c>
      <c r="J1048" s="70" t="s">
        <v>297</v>
      </c>
    </row>
    <row r="1049" spans="1:10" s="70" customFormat="1" ht="15" hidden="1" x14ac:dyDescent="0.25">
      <c r="A1049" s="68"/>
      <c r="B1049" s="69"/>
      <c r="E1049" s="71" t="s">
        <v>240</v>
      </c>
      <c r="F1049" s="66">
        <v>0</v>
      </c>
      <c r="G1049" s="67">
        <v>0</v>
      </c>
      <c r="H1049" s="67">
        <v>0</v>
      </c>
      <c r="I1049" s="67">
        <f>F1049+G1049-H1049</f>
        <v>0</v>
      </c>
      <c r="J1049" s="70" t="s">
        <v>297</v>
      </c>
    </row>
    <row r="1050" spans="1:10" s="70" customFormat="1" ht="15" hidden="1" x14ac:dyDescent="0.25">
      <c r="A1050" s="68"/>
      <c r="B1050" s="69"/>
      <c r="E1050" s="71" t="s">
        <v>241</v>
      </c>
      <c r="F1050" s="66">
        <f>SUM(F1048:F1049)</f>
        <v>0</v>
      </c>
      <c r="G1050" s="67">
        <v>0</v>
      </c>
      <c r="H1050" s="67">
        <v>0</v>
      </c>
      <c r="I1050" s="67">
        <f t="shared" ref="I1050" si="309">F1050+G1050-H1050</f>
        <v>0</v>
      </c>
      <c r="J1050" s="70" t="s">
        <v>297</v>
      </c>
    </row>
    <row r="1051" spans="1:10" s="70" customFormat="1" ht="15" hidden="1" x14ac:dyDescent="0.25">
      <c r="A1051" s="68"/>
      <c r="B1051" s="69"/>
      <c r="E1051" s="71"/>
      <c r="F1051" s="66"/>
      <c r="G1051" s="67"/>
      <c r="H1051" s="67"/>
      <c r="I1051" s="67"/>
      <c r="J1051" s="70" t="s">
        <v>297</v>
      </c>
    </row>
    <row r="1052" spans="1:10" s="70" customFormat="1" ht="15" hidden="1" x14ac:dyDescent="0.25">
      <c r="A1052" s="72"/>
      <c r="B1052" s="73" t="s">
        <v>13</v>
      </c>
      <c r="C1052" s="74" t="s">
        <v>30</v>
      </c>
      <c r="D1052" s="74" t="s">
        <v>156</v>
      </c>
      <c r="E1052" s="75" t="s">
        <v>239</v>
      </c>
      <c r="F1052" s="76">
        <f>F1048+F1044+F1040</f>
        <v>0</v>
      </c>
      <c r="G1052" s="76">
        <f>G1048+G1044+G1040</f>
        <v>0</v>
      </c>
      <c r="H1052" s="76">
        <f>H1048+H1044+H1040</f>
        <v>0</v>
      </c>
      <c r="I1052" s="76">
        <f>I1048+I1044+I1040</f>
        <v>0</v>
      </c>
      <c r="J1052" s="70" t="s">
        <v>297</v>
      </c>
    </row>
    <row r="1053" spans="1:10" s="70" customFormat="1" ht="15" hidden="1" x14ac:dyDescent="0.25">
      <c r="A1053" s="72"/>
      <c r="B1053" s="73"/>
      <c r="C1053" s="74"/>
      <c r="D1053" s="74"/>
      <c r="E1053" s="75" t="s">
        <v>240</v>
      </c>
      <c r="F1053" s="76">
        <f t="shared" ref="F1053:I1053" si="310">F1049+F1045+F1041</f>
        <v>0</v>
      </c>
      <c r="G1053" s="76">
        <f t="shared" si="310"/>
        <v>0</v>
      </c>
      <c r="H1053" s="76">
        <f t="shared" si="310"/>
        <v>0</v>
      </c>
      <c r="I1053" s="76">
        <f t="shared" si="310"/>
        <v>0</v>
      </c>
      <c r="J1053" s="70" t="s">
        <v>297</v>
      </c>
    </row>
    <row r="1054" spans="1:10" s="70" customFormat="1" ht="15" hidden="1" x14ac:dyDescent="0.25">
      <c r="A1054" s="72"/>
      <c r="B1054" s="73"/>
      <c r="C1054" s="74"/>
      <c r="D1054" s="74"/>
      <c r="E1054" s="75" t="s">
        <v>241</v>
      </c>
      <c r="F1054" s="76">
        <f t="shared" ref="F1054:I1054" si="311">F1050+F1046+F1042</f>
        <v>0</v>
      </c>
      <c r="G1054" s="76">
        <f t="shared" si="311"/>
        <v>0</v>
      </c>
      <c r="H1054" s="76">
        <f t="shared" si="311"/>
        <v>0</v>
      </c>
      <c r="I1054" s="76">
        <f t="shared" si="311"/>
        <v>0</v>
      </c>
      <c r="J1054" s="70" t="s">
        <v>297</v>
      </c>
    </row>
    <row r="1055" spans="1:10" s="70" customFormat="1" ht="15" hidden="1" x14ac:dyDescent="0.25">
      <c r="A1055" s="68"/>
      <c r="B1055" s="78"/>
      <c r="E1055" s="71"/>
      <c r="F1055" s="66"/>
      <c r="G1055" s="67"/>
      <c r="H1055" s="67"/>
      <c r="I1055" s="67"/>
      <c r="J1055" s="70" t="s">
        <v>297</v>
      </c>
    </row>
    <row r="1056" spans="1:10" s="127" customFormat="1" ht="46.5" hidden="1" x14ac:dyDescent="0.25">
      <c r="A1056" s="185" t="s">
        <v>157</v>
      </c>
      <c r="B1056" s="186" t="s">
        <v>7</v>
      </c>
      <c r="C1056" s="186" t="s">
        <v>81</v>
      </c>
      <c r="D1056" s="186" t="s">
        <v>158</v>
      </c>
      <c r="E1056" s="186"/>
      <c r="F1056" s="187"/>
      <c r="G1056" s="188"/>
      <c r="H1056" s="188"/>
      <c r="I1056" s="188"/>
      <c r="J1056" s="127" t="s">
        <v>298</v>
      </c>
    </row>
    <row r="1057" spans="1:10" s="127" customFormat="1" ht="23.25" hidden="1" x14ac:dyDescent="0.25">
      <c r="A1057" s="130"/>
      <c r="B1057" s="133" t="s">
        <v>9</v>
      </c>
      <c r="D1057" s="127" t="s">
        <v>10</v>
      </c>
      <c r="E1057" s="127" t="s">
        <v>239</v>
      </c>
      <c r="F1057" s="144">
        <v>0</v>
      </c>
      <c r="G1057" s="132">
        <v>0</v>
      </c>
      <c r="H1057" s="132">
        <v>0</v>
      </c>
      <c r="I1057" s="132">
        <f>F1057+G1057-H1057</f>
        <v>0</v>
      </c>
      <c r="J1057" s="127" t="s">
        <v>298</v>
      </c>
    </row>
    <row r="1058" spans="1:10" s="127" customFormat="1" ht="23.25" hidden="1" x14ac:dyDescent="0.25">
      <c r="A1058" s="130"/>
      <c r="B1058" s="133"/>
      <c r="E1058" s="127" t="s">
        <v>240</v>
      </c>
      <c r="F1058" s="144">
        <v>24195.260000000002</v>
      </c>
      <c r="G1058" s="132">
        <v>0</v>
      </c>
      <c r="H1058" s="132">
        <v>0</v>
      </c>
      <c r="I1058" s="132">
        <f>F1058+G1058-H1058</f>
        <v>24195.260000000002</v>
      </c>
      <c r="J1058" s="127" t="s">
        <v>298</v>
      </c>
    </row>
    <row r="1059" spans="1:10" s="127" customFormat="1" ht="23.25" hidden="1" x14ac:dyDescent="0.25">
      <c r="A1059" s="130"/>
      <c r="B1059" s="133"/>
      <c r="E1059" s="127" t="s">
        <v>241</v>
      </c>
      <c r="F1059" s="144">
        <v>24195.260000000002</v>
      </c>
      <c r="G1059" s="132">
        <v>0</v>
      </c>
      <c r="H1059" s="132">
        <v>0</v>
      </c>
      <c r="I1059" s="132">
        <f t="shared" ref="I1059" si="312">F1059+G1059-H1059</f>
        <v>24195.260000000002</v>
      </c>
      <c r="J1059" s="127" t="s">
        <v>298</v>
      </c>
    </row>
    <row r="1060" spans="1:10" s="127" customFormat="1" ht="23.25" hidden="1" x14ac:dyDescent="0.25">
      <c r="A1060" s="130"/>
      <c r="B1060" s="133"/>
      <c r="F1060" s="144"/>
      <c r="G1060" s="132"/>
      <c r="H1060" s="132"/>
      <c r="I1060" s="132"/>
      <c r="J1060" s="127" t="s">
        <v>298</v>
      </c>
    </row>
    <row r="1061" spans="1:10" s="127" customFormat="1" ht="23.25" hidden="1" x14ac:dyDescent="0.25">
      <c r="A1061" s="130"/>
      <c r="B1061" s="133" t="s">
        <v>11</v>
      </c>
      <c r="D1061" s="127" t="s">
        <v>12</v>
      </c>
      <c r="E1061" s="127" t="s">
        <v>239</v>
      </c>
      <c r="F1061" s="144">
        <v>0</v>
      </c>
      <c r="G1061" s="132">
        <v>0</v>
      </c>
      <c r="H1061" s="132">
        <v>0</v>
      </c>
      <c r="I1061" s="132">
        <f>F1061+G1061-H1061</f>
        <v>0</v>
      </c>
      <c r="J1061" s="127" t="s">
        <v>298</v>
      </c>
    </row>
    <row r="1062" spans="1:10" s="127" customFormat="1" ht="23.25" hidden="1" x14ac:dyDescent="0.25">
      <c r="A1062" s="130"/>
      <c r="B1062" s="133"/>
      <c r="E1062" s="127" t="s">
        <v>240</v>
      </c>
      <c r="F1062" s="144">
        <v>0</v>
      </c>
      <c r="G1062" s="132">
        <v>0</v>
      </c>
      <c r="H1062" s="132">
        <v>0</v>
      </c>
      <c r="I1062" s="132">
        <f>F1062+G1062-H1062</f>
        <v>0</v>
      </c>
      <c r="J1062" s="127" t="s">
        <v>298</v>
      </c>
    </row>
    <row r="1063" spans="1:10" s="127" customFormat="1" ht="23.25" hidden="1" x14ac:dyDescent="0.25">
      <c r="A1063" s="130"/>
      <c r="B1063" s="133"/>
      <c r="E1063" s="127" t="s">
        <v>241</v>
      </c>
      <c r="F1063" s="144">
        <f>SUM(F1061:F1062)</f>
        <v>0</v>
      </c>
      <c r="G1063" s="132">
        <v>0</v>
      </c>
      <c r="H1063" s="132">
        <v>0</v>
      </c>
      <c r="I1063" s="132">
        <f t="shared" ref="I1063" si="313">F1063+G1063-H1063</f>
        <v>0</v>
      </c>
      <c r="J1063" s="127" t="s">
        <v>298</v>
      </c>
    </row>
    <row r="1064" spans="1:10" s="127" customFormat="1" ht="23.25" hidden="1" x14ac:dyDescent="0.25">
      <c r="A1064" s="130"/>
      <c r="B1064" s="133"/>
      <c r="F1064" s="144"/>
      <c r="G1064" s="132"/>
      <c r="H1064" s="132"/>
      <c r="I1064" s="132"/>
      <c r="J1064" s="127" t="s">
        <v>298</v>
      </c>
    </row>
    <row r="1065" spans="1:10" s="127" customFormat="1" ht="46.5" hidden="1" x14ac:dyDescent="0.25">
      <c r="A1065" s="130"/>
      <c r="B1065" s="133" t="s">
        <v>20</v>
      </c>
      <c r="D1065" s="127" t="s">
        <v>21</v>
      </c>
      <c r="E1065" s="127" t="s">
        <v>239</v>
      </c>
      <c r="F1065" s="144">
        <v>0</v>
      </c>
      <c r="G1065" s="132">
        <v>0</v>
      </c>
      <c r="H1065" s="132">
        <v>0</v>
      </c>
      <c r="I1065" s="132">
        <f>F1065+G1065-H1065</f>
        <v>0</v>
      </c>
      <c r="J1065" s="127" t="s">
        <v>298</v>
      </c>
    </row>
    <row r="1066" spans="1:10" s="127" customFormat="1" ht="23.25" hidden="1" x14ac:dyDescent="0.25">
      <c r="A1066" s="130"/>
      <c r="B1066" s="133"/>
      <c r="E1066" s="127" t="s">
        <v>240</v>
      </c>
      <c r="F1066" s="144">
        <v>0</v>
      </c>
      <c r="G1066" s="132">
        <v>0</v>
      </c>
      <c r="H1066" s="132">
        <v>0</v>
      </c>
      <c r="I1066" s="132">
        <f>F1066+G1066-H1066</f>
        <v>0</v>
      </c>
      <c r="J1066" s="127" t="s">
        <v>298</v>
      </c>
    </row>
    <row r="1067" spans="1:10" s="127" customFormat="1" ht="23.25" hidden="1" x14ac:dyDescent="0.25">
      <c r="A1067" s="130"/>
      <c r="B1067" s="133"/>
      <c r="E1067" s="127" t="s">
        <v>241</v>
      </c>
      <c r="F1067" s="144">
        <f>SUM(F1065:F1066)</f>
        <v>0</v>
      </c>
      <c r="G1067" s="132">
        <v>0</v>
      </c>
      <c r="H1067" s="132">
        <v>0</v>
      </c>
      <c r="I1067" s="132">
        <f t="shared" ref="I1067" si="314">F1067+G1067-H1067</f>
        <v>0</v>
      </c>
      <c r="J1067" s="127" t="s">
        <v>298</v>
      </c>
    </row>
    <row r="1068" spans="1:10" s="127" customFormat="1" ht="23.25" hidden="1" x14ac:dyDescent="0.25">
      <c r="A1068" s="130"/>
      <c r="B1068" s="133"/>
      <c r="F1068" s="144"/>
      <c r="G1068" s="132"/>
      <c r="H1068" s="132"/>
      <c r="I1068" s="132"/>
      <c r="J1068" s="127" t="s">
        <v>298</v>
      </c>
    </row>
    <row r="1069" spans="1:10" s="127" customFormat="1" ht="46.5" hidden="1" x14ac:dyDescent="0.25">
      <c r="A1069" s="134"/>
      <c r="B1069" s="135" t="s">
        <v>13</v>
      </c>
      <c r="C1069" s="129" t="s">
        <v>81</v>
      </c>
      <c r="D1069" s="129" t="s">
        <v>158</v>
      </c>
      <c r="E1069" s="129" t="s">
        <v>239</v>
      </c>
      <c r="F1069" s="136">
        <f>F1065+F1061+F1057</f>
        <v>0</v>
      </c>
      <c r="G1069" s="136">
        <f>G1065+G1061+G1057</f>
        <v>0</v>
      </c>
      <c r="H1069" s="136">
        <f>H1065+H1061+H1057</f>
        <v>0</v>
      </c>
      <c r="I1069" s="136">
        <f>I1065+I1061+I1057</f>
        <v>0</v>
      </c>
      <c r="J1069" s="127" t="s">
        <v>298</v>
      </c>
    </row>
    <row r="1070" spans="1:10" s="127" customFormat="1" ht="23.25" hidden="1" x14ac:dyDescent="0.25">
      <c r="A1070" s="134"/>
      <c r="B1070" s="135"/>
      <c r="C1070" s="129"/>
      <c r="D1070" s="129"/>
      <c r="E1070" s="129" t="s">
        <v>240</v>
      </c>
      <c r="F1070" s="136">
        <f t="shared" ref="F1070:I1070" si="315">F1066+F1062+F1058</f>
        <v>24195.260000000002</v>
      </c>
      <c r="G1070" s="136">
        <f t="shared" si="315"/>
        <v>0</v>
      </c>
      <c r="H1070" s="136">
        <f t="shared" si="315"/>
        <v>0</v>
      </c>
      <c r="I1070" s="136">
        <f t="shared" si="315"/>
        <v>24195.260000000002</v>
      </c>
      <c r="J1070" s="127" t="s">
        <v>298</v>
      </c>
    </row>
    <row r="1071" spans="1:10" s="127" customFormat="1" ht="23.25" hidden="1" x14ac:dyDescent="0.25">
      <c r="A1071" s="134"/>
      <c r="B1071" s="135"/>
      <c r="C1071" s="129"/>
      <c r="D1071" s="129"/>
      <c r="E1071" s="129" t="s">
        <v>241</v>
      </c>
      <c r="F1071" s="136">
        <f t="shared" ref="F1071:I1071" si="316">F1067+F1063+F1059</f>
        <v>24195.260000000002</v>
      </c>
      <c r="G1071" s="136">
        <f t="shared" si="316"/>
        <v>0</v>
      </c>
      <c r="H1071" s="136">
        <f t="shared" si="316"/>
        <v>0</v>
      </c>
      <c r="I1071" s="136">
        <f t="shared" si="316"/>
        <v>24195.260000000002</v>
      </c>
      <c r="J1071" s="127" t="s">
        <v>298</v>
      </c>
    </row>
    <row r="1072" spans="1:10" s="70" customFormat="1" ht="15" hidden="1" x14ac:dyDescent="0.25">
      <c r="A1072" s="68"/>
      <c r="B1072" s="78"/>
      <c r="E1072" s="71"/>
      <c r="F1072" s="66"/>
      <c r="G1072" s="67"/>
      <c r="H1072" s="67"/>
      <c r="I1072" s="67"/>
      <c r="J1072" s="70" t="s">
        <v>298</v>
      </c>
    </row>
    <row r="1073" spans="1:10" s="70" customFormat="1" ht="15" hidden="1" x14ac:dyDescent="0.25">
      <c r="A1073" s="79">
        <v>1208</v>
      </c>
      <c r="B1073" s="81" t="s">
        <v>7</v>
      </c>
      <c r="C1073" s="81" t="s">
        <v>159</v>
      </c>
      <c r="D1073" s="81" t="s">
        <v>160</v>
      </c>
      <c r="E1073" s="82"/>
      <c r="F1073" s="83"/>
      <c r="G1073" s="84"/>
      <c r="H1073" s="84"/>
      <c r="I1073" s="84"/>
      <c r="J1073" s="70" t="s">
        <v>299</v>
      </c>
    </row>
    <row r="1074" spans="1:10" s="70" customFormat="1" ht="15" hidden="1" x14ac:dyDescent="0.25">
      <c r="A1074" s="68"/>
      <c r="B1074" s="69" t="s">
        <v>9</v>
      </c>
      <c r="D1074" s="70" t="s">
        <v>10</v>
      </c>
      <c r="E1074" s="71" t="s">
        <v>239</v>
      </c>
      <c r="F1074" s="66">
        <v>0</v>
      </c>
      <c r="G1074" s="67">
        <v>0</v>
      </c>
      <c r="H1074" s="67">
        <v>0</v>
      </c>
      <c r="I1074" s="67">
        <f>F1074+G1074-H1074</f>
        <v>0</v>
      </c>
      <c r="J1074" s="70" t="s">
        <v>299</v>
      </c>
    </row>
    <row r="1075" spans="1:10" s="70" customFormat="1" ht="15" hidden="1" x14ac:dyDescent="0.25">
      <c r="A1075" s="68"/>
      <c r="B1075" s="69"/>
      <c r="E1075" s="71" t="s">
        <v>240</v>
      </c>
      <c r="F1075" s="66">
        <v>0</v>
      </c>
      <c r="G1075" s="67">
        <v>0</v>
      </c>
      <c r="H1075" s="67">
        <v>0</v>
      </c>
      <c r="I1075" s="67">
        <f>F1075+G1075-H1075</f>
        <v>0</v>
      </c>
      <c r="J1075" s="70" t="s">
        <v>299</v>
      </c>
    </row>
    <row r="1076" spans="1:10" s="70" customFormat="1" ht="15" hidden="1" x14ac:dyDescent="0.25">
      <c r="A1076" s="68"/>
      <c r="B1076" s="69"/>
      <c r="E1076" s="71" t="s">
        <v>241</v>
      </c>
      <c r="F1076" s="66">
        <f>SUM(F1074:F1075)</f>
        <v>0</v>
      </c>
      <c r="G1076" s="67">
        <v>0</v>
      </c>
      <c r="H1076" s="67">
        <v>0</v>
      </c>
      <c r="I1076" s="67">
        <f t="shared" ref="I1076" si="317">F1076+G1076-H1076</f>
        <v>0</v>
      </c>
      <c r="J1076" s="70" t="s">
        <v>299</v>
      </c>
    </row>
    <row r="1077" spans="1:10" s="70" customFormat="1" ht="15" hidden="1" x14ac:dyDescent="0.25">
      <c r="A1077" s="68"/>
      <c r="B1077" s="69"/>
      <c r="E1077" s="71"/>
      <c r="F1077" s="66"/>
      <c r="G1077" s="67"/>
      <c r="H1077" s="67"/>
      <c r="I1077" s="67"/>
      <c r="J1077" s="70" t="s">
        <v>299</v>
      </c>
    </row>
    <row r="1078" spans="1:10" s="70" customFormat="1" ht="15" hidden="1" x14ac:dyDescent="0.25">
      <c r="A1078" s="68"/>
      <c r="B1078" s="69" t="s">
        <v>11</v>
      </c>
      <c r="D1078" s="70" t="s">
        <v>12</v>
      </c>
      <c r="E1078" s="71" t="s">
        <v>239</v>
      </c>
      <c r="F1078" s="66">
        <v>0</v>
      </c>
      <c r="G1078" s="67">
        <v>0</v>
      </c>
      <c r="H1078" s="67">
        <v>0</v>
      </c>
      <c r="I1078" s="67">
        <f>F1078+G1078-H1078</f>
        <v>0</v>
      </c>
      <c r="J1078" s="70" t="s">
        <v>299</v>
      </c>
    </row>
    <row r="1079" spans="1:10" s="70" customFormat="1" ht="15" hidden="1" x14ac:dyDescent="0.25">
      <c r="A1079" s="68"/>
      <c r="B1079" s="69"/>
      <c r="E1079" s="71" t="s">
        <v>240</v>
      </c>
      <c r="F1079" s="66">
        <v>0</v>
      </c>
      <c r="G1079" s="67">
        <v>0</v>
      </c>
      <c r="H1079" s="67">
        <v>0</v>
      </c>
      <c r="I1079" s="67">
        <f>F1079+G1079-H1079</f>
        <v>0</v>
      </c>
      <c r="J1079" s="70" t="s">
        <v>299</v>
      </c>
    </row>
    <row r="1080" spans="1:10" s="70" customFormat="1" ht="15" hidden="1" x14ac:dyDescent="0.25">
      <c r="A1080" s="68"/>
      <c r="B1080" s="69"/>
      <c r="E1080" s="71" t="s">
        <v>241</v>
      </c>
      <c r="F1080" s="66">
        <f>SUM(F1078:F1079)</f>
        <v>0</v>
      </c>
      <c r="G1080" s="67">
        <v>0</v>
      </c>
      <c r="H1080" s="67">
        <v>0</v>
      </c>
      <c r="I1080" s="67">
        <f t="shared" ref="I1080" si="318">F1080+G1080-H1080</f>
        <v>0</v>
      </c>
      <c r="J1080" s="70" t="s">
        <v>299</v>
      </c>
    </row>
    <row r="1081" spans="1:10" s="70" customFormat="1" ht="15" hidden="1" x14ac:dyDescent="0.25">
      <c r="A1081" s="68"/>
      <c r="B1081" s="69"/>
      <c r="E1081" s="71"/>
      <c r="F1081" s="66"/>
      <c r="G1081" s="67"/>
      <c r="H1081" s="67"/>
      <c r="I1081" s="67"/>
      <c r="J1081" s="70" t="s">
        <v>299</v>
      </c>
    </row>
    <row r="1082" spans="1:10" s="70" customFormat="1" ht="15" hidden="1" x14ac:dyDescent="0.25">
      <c r="A1082" s="68"/>
      <c r="B1082" s="69" t="s">
        <v>20</v>
      </c>
      <c r="D1082" s="70" t="s">
        <v>21</v>
      </c>
      <c r="E1082" s="71" t="s">
        <v>239</v>
      </c>
      <c r="F1082" s="66">
        <v>0</v>
      </c>
      <c r="G1082" s="67">
        <v>0</v>
      </c>
      <c r="H1082" s="67">
        <v>0</v>
      </c>
      <c r="I1082" s="67">
        <f>F1082+G1082-H1082</f>
        <v>0</v>
      </c>
      <c r="J1082" s="70" t="s">
        <v>299</v>
      </c>
    </row>
    <row r="1083" spans="1:10" s="70" customFormat="1" ht="15" hidden="1" x14ac:dyDescent="0.25">
      <c r="A1083" s="68"/>
      <c r="B1083" s="69"/>
      <c r="E1083" s="71" t="s">
        <v>240</v>
      </c>
      <c r="F1083" s="66">
        <v>0</v>
      </c>
      <c r="G1083" s="67">
        <v>0</v>
      </c>
      <c r="H1083" s="67">
        <v>0</v>
      </c>
      <c r="I1083" s="67">
        <f>F1083+G1083-H1083</f>
        <v>0</v>
      </c>
      <c r="J1083" s="70" t="s">
        <v>299</v>
      </c>
    </row>
    <row r="1084" spans="1:10" s="70" customFormat="1" ht="15" hidden="1" x14ac:dyDescent="0.25">
      <c r="A1084" s="68"/>
      <c r="B1084" s="69"/>
      <c r="E1084" s="71" t="s">
        <v>241</v>
      </c>
      <c r="F1084" s="66">
        <f>SUM(F1082:F1083)</f>
        <v>0</v>
      </c>
      <c r="G1084" s="67">
        <v>0</v>
      </c>
      <c r="H1084" s="67">
        <v>0</v>
      </c>
      <c r="I1084" s="67">
        <f t="shared" ref="I1084" si="319">F1084+G1084-H1084</f>
        <v>0</v>
      </c>
      <c r="J1084" s="70" t="s">
        <v>299</v>
      </c>
    </row>
    <row r="1085" spans="1:10" s="70" customFormat="1" ht="15" hidden="1" x14ac:dyDescent="0.25">
      <c r="A1085" s="68"/>
      <c r="B1085" s="69"/>
      <c r="E1085" s="71"/>
      <c r="F1085" s="66"/>
      <c r="G1085" s="67"/>
      <c r="H1085" s="67"/>
      <c r="I1085" s="67"/>
      <c r="J1085" s="70" t="s">
        <v>299</v>
      </c>
    </row>
    <row r="1086" spans="1:10" s="70" customFormat="1" ht="15" hidden="1" x14ac:dyDescent="0.25">
      <c r="A1086" s="72"/>
      <c r="B1086" s="73" t="s">
        <v>13</v>
      </c>
      <c r="C1086" s="74" t="s">
        <v>159</v>
      </c>
      <c r="D1086" s="74" t="s">
        <v>160</v>
      </c>
      <c r="E1086" s="75" t="s">
        <v>239</v>
      </c>
      <c r="F1086" s="76">
        <f>F1082+F1078+F1074</f>
        <v>0</v>
      </c>
      <c r="G1086" s="76">
        <f>G1082+G1078+G1074</f>
        <v>0</v>
      </c>
      <c r="H1086" s="76">
        <f>H1082+H1078+H1074</f>
        <v>0</v>
      </c>
      <c r="I1086" s="76">
        <f>I1082+I1078+I1074</f>
        <v>0</v>
      </c>
      <c r="J1086" s="70" t="s">
        <v>299</v>
      </c>
    </row>
    <row r="1087" spans="1:10" s="70" customFormat="1" ht="15" hidden="1" x14ac:dyDescent="0.25">
      <c r="A1087" s="72"/>
      <c r="B1087" s="73"/>
      <c r="C1087" s="74"/>
      <c r="D1087" s="74"/>
      <c r="E1087" s="75" t="s">
        <v>240</v>
      </c>
      <c r="F1087" s="76">
        <f t="shared" ref="F1087:I1087" si="320">F1083+F1079+F1075</f>
        <v>0</v>
      </c>
      <c r="G1087" s="76">
        <f t="shared" si="320"/>
        <v>0</v>
      </c>
      <c r="H1087" s="76">
        <f t="shared" si="320"/>
        <v>0</v>
      </c>
      <c r="I1087" s="76">
        <f t="shared" si="320"/>
        <v>0</v>
      </c>
      <c r="J1087" s="70" t="s">
        <v>299</v>
      </c>
    </row>
    <row r="1088" spans="1:10" s="70" customFormat="1" ht="15" hidden="1" x14ac:dyDescent="0.25">
      <c r="A1088" s="72"/>
      <c r="B1088" s="73"/>
      <c r="C1088" s="74"/>
      <c r="D1088" s="74"/>
      <c r="E1088" s="75" t="s">
        <v>241</v>
      </c>
      <c r="F1088" s="76">
        <f t="shared" ref="F1088:I1088" si="321">F1084+F1080+F1076</f>
        <v>0</v>
      </c>
      <c r="G1088" s="76">
        <f t="shared" si="321"/>
        <v>0</v>
      </c>
      <c r="H1088" s="76">
        <f t="shared" si="321"/>
        <v>0</v>
      </c>
      <c r="I1088" s="76">
        <f t="shared" si="321"/>
        <v>0</v>
      </c>
      <c r="J1088" s="70" t="s">
        <v>299</v>
      </c>
    </row>
    <row r="1089" spans="1:10" s="70" customFormat="1" ht="15" hidden="1" x14ac:dyDescent="0.25">
      <c r="A1089" s="68"/>
      <c r="B1089" s="78"/>
      <c r="E1089" s="71"/>
      <c r="F1089" s="66"/>
      <c r="G1089" s="67"/>
      <c r="H1089" s="67"/>
      <c r="I1089" s="67"/>
      <c r="J1089" s="70" t="s">
        <v>299</v>
      </c>
    </row>
    <row r="1090" spans="1:10" s="70" customFormat="1" ht="15" hidden="1" x14ac:dyDescent="0.25">
      <c r="A1090" s="79">
        <v>1209</v>
      </c>
      <c r="B1090" s="81" t="s">
        <v>7</v>
      </c>
      <c r="C1090" s="81" t="s">
        <v>161</v>
      </c>
      <c r="D1090" s="81" t="s">
        <v>162</v>
      </c>
      <c r="E1090" s="82"/>
      <c r="F1090" s="83"/>
      <c r="G1090" s="84"/>
      <c r="H1090" s="84"/>
      <c r="I1090" s="84"/>
      <c r="J1090" s="70" t="s">
        <v>300</v>
      </c>
    </row>
    <row r="1091" spans="1:10" s="70" customFormat="1" ht="15" hidden="1" x14ac:dyDescent="0.25">
      <c r="A1091" s="68"/>
      <c r="B1091" s="69" t="s">
        <v>9</v>
      </c>
      <c r="D1091" s="70" t="s">
        <v>10</v>
      </c>
      <c r="E1091" s="71" t="s">
        <v>239</v>
      </c>
      <c r="F1091" s="66">
        <v>0</v>
      </c>
      <c r="G1091" s="67">
        <v>0</v>
      </c>
      <c r="H1091" s="67">
        <v>0</v>
      </c>
      <c r="I1091" s="67">
        <f>F1091+G1091-H1091</f>
        <v>0</v>
      </c>
      <c r="J1091" s="70" t="s">
        <v>300</v>
      </c>
    </row>
    <row r="1092" spans="1:10" s="70" customFormat="1" ht="15" hidden="1" x14ac:dyDescent="0.25">
      <c r="A1092" s="68"/>
      <c r="B1092" s="69"/>
      <c r="E1092" s="71" t="s">
        <v>240</v>
      </c>
      <c r="F1092" s="66">
        <v>0</v>
      </c>
      <c r="G1092" s="67">
        <v>0</v>
      </c>
      <c r="H1092" s="67">
        <v>0</v>
      </c>
      <c r="I1092" s="67">
        <f>F1092+G1092-H1092</f>
        <v>0</v>
      </c>
      <c r="J1092" s="70" t="s">
        <v>300</v>
      </c>
    </row>
    <row r="1093" spans="1:10" s="70" customFormat="1" ht="15" hidden="1" x14ac:dyDescent="0.25">
      <c r="A1093" s="68"/>
      <c r="B1093" s="69"/>
      <c r="E1093" s="71" t="s">
        <v>241</v>
      </c>
      <c r="F1093" s="66">
        <f>SUM(F1091:F1092)</f>
        <v>0</v>
      </c>
      <c r="G1093" s="67">
        <v>0</v>
      </c>
      <c r="H1093" s="67">
        <v>0</v>
      </c>
      <c r="I1093" s="67">
        <f t="shared" ref="I1093" si="322">F1093+G1093-H1093</f>
        <v>0</v>
      </c>
      <c r="J1093" s="70" t="s">
        <v>300</v>
      </c>
    </row>
    <row r="1094" spans="1:10" s="70" customFormat="1" ht="15" hidden="1" x14ac:dyDescent="0.25">
      <c r="A1094" s="68"/>
      <c r="B1094" s="69"/>
      <c r="E1094" s="71"/>
      <c r="F1094" s="66"/>
      <c r="G1094" s="67"/>
      <c r="H1094" s="67"/>
      <c r="I1094" s="67"/>
      <c r="J1094" s="70" t="s">
        <v>300</v>
      </c>
    </row>
    <row r="1095" spans="1:10" s="70" customFormat="1" ht="15" hidden="1" x14ac:dyDescent="0.25">
      <c r="A1095" s="68"/>
      <c r="B1095" s="69" t="s">
        <v>11</v>
      </c>
      <c r="D1095" s="70" t="s">
        <v>12</v>
      </c>
      <c r="E1095" s="71" t="s">
        <v>239</v>
      </c>
      <c r="F1095" s="66">
        <v>0</v>
      </c>
      <c r="G1095" s="67">
        <v>0</v>
      </c>
      <c r="H1095" s="67">
        <v>0</v>
      </c>
      <c r="I1095" s="67">
        <f>F1095+G1095-H1095</f>
        <v>0</v>
      </c>
      <c r="J1095" s="70" t="s">
        <v>300</v>
      </c>
    </row>
    <row r="1096" spans="1:10" s="70" customFormat="1" ht="15" hidden="1" x14ac:dyDescent="0.25">
      <c r="A1096" s="68"/>
      <c r="B1096" s="69"/>
      <c r="E1096" s="71" t="s">
        <v>240</v>
      </c>
      <c r="F1096" s="66">
        <v>0</v>
      </c>
      <c r="G1096" s="67">
        <v>0</v>
      </c>
      <c r="H1096" s="67">
        <v>0</v>
      </c>
      <c r="I1096" s="67">
        <f>F1096+G1096-H1096</f>
        <v>0</v>
      </c>
      <c r="J1096" s="70" t="s">
        <v>300</v>
      </c>
    </row>
    <row r="1097" spans="1:10" s="70" customFormat="1" ht="15" hidden="1" x14ac:dyDescent="0.25">
      <c r="A1097" s="68"/>
      <c r="B1097" s="69"/>
      <c r="E1097" s="71" t="s">
        <v>241</v>
      </c>
      <c r="F1097" s="66">
        <f>SUM(F1095:F1096)</f>
        <v>0</v>
      </c>
      <c r="G1097" s="67">
        <v>0</v>
      </c>
      <c r="H1097" s="67">
        <v>0</v>
      </c>
      <c r="I1097" s="67">
        <f t="shared" ref="I1097" si="323">F1097+G1097-H1097</f>
        <v>0</v>
      </c>
      <c r="J1097" s="70" t="s">
        <v>300</v>
      </c>
    </row>
    <row r="1098" spans="1:10" s="70" customFormat="1" ht="15" hidden="1" x14ac:dyDescent="0.25">
      <c r="A1098" s="68"/>
      <c r="B1098" s="69"/>
      <c r="E1098" s="71"/>
      <c r="F1098" s="66"/>
      <c r="G1098" s="67"/>
      <c r="H1098" s="67"/>
      <c r="I1098" s="67"/>
      <c r="J1098" s="70" t="s">
        <v>300</v>
      </c>
    </row>
    <row r="1099" spans="1:10" s="70" customFormat="1" ht="15" hidden="1" x14ac:dyDescent="0.25">
      <c r="A1099" s="68"/>
      <c r="B1099" s="69" t="s">
        <v>20</v>
      </c>
      <c r="D1099" s="70" t="s">
        <v>21</v>
      </c>
      <c r="E1099" s="71" t="s">
        <v>239</v>
      </c>
      <c r="F1099" s="66">
        <v>0</v>
      </c>
      <c r="G1099" s="67">
        <v>0</v>
      </c>
      <c r="H1099" s="67">
        <v>0</v>
      </c>
      <c r="I1099" s="67">
        <f>F1099+G1099-H1099</f>
        <v>0</v>
      </c>
      <c r="J1099" s="70" t="s">
        <v>300</v>
      </c>
    </row>
    <row r="1100" spans="1:10" s="70" customFormat="1" ht="15" hidden="1" x14ac:dyDescent="0.25">
      <c r="A1100" s="68"/>
      <c r="B1100" s="69"/>
      <c r="E1100" s="71" t="s">
        <v>240</v>
      </c>
      <c r="F1100" s="66">
        <v>0</v>
      </c>
      <c r="G1100" s="67">
        <v>0</v>
      </c>
      <c r="H1100" s="67">
        <v>0</v>
      </c>
      <c r="I1100" s="67">
        <f>F1100+G1100-H1100</f>
        <v>0</v>
      </c>
      <c r="J1100" s="70" t="s">
        <v>300</v>
      </c>
    </row>
    <row r="1101" spans="1:10" s="70" customFormat="1" ht="15" hidden="1" x14ac:dyDescent="0.25">
      <c r="A1101" s="68"/>
      <c r="B1101" s="69"/>
      <c r="E1101" s="71" t="s">
        <v>241</v>
      </c>
      <c r="F1101" s="66">
        <f>SUM(F1099:F1100)</f>
        <v>0</v>
      </c>
      <c r="G1101" s="67">
        <v>0</v>
      </c>
      <c r="H1101" s="67">
        <v>0</v>
      </c>
      <c r="I1101" s="67">
        <f t="shared" ref="I1101" si="324">F1101+G1101-H1101</f>
        <v>0</v>
      </c>
      <c r="J1101" s="70" t="s">
        <v>300</v>
      </c>
    </row>
    <row r="1102" spans="1:10" s="70" customFormat="1" ht="15" hidden="1" x14ac:dyDescent="0.25">
      <c r="A1102" s="68"/>
      <c r="B1102" s="69"/>
      <c r="E1102" s="71"/>
      <c r="F1102" s="66"/>
      <c r="G1102" s="67"/>
      <c r="H1102" s="67"/>
      <c r="I1102" s="67"/>
      <c r="J1102" s="70" t="s">
        <v>300</v>
      </c>
    </row>
    <row r="1103" spans="1:10" s="70" customFormat="1" ht="15" hidden="1" x14ac:dyDescent="0.25">
      <c r="A1103" s="72"/>
      <c r="B1103" s="73" t="s">
        <v>13</v>
      </c>
      <c r="C1103" s="74" t="s">
        <v>161</v>
      </c>
      <c r="D1103" s="74" t="s">
        <v>162</v>
      </c>
      <c r="E1103" s="75" t="s">
        <v>239</v>
      </c>
      <c r="F1103" s="76">
        <f>F1099+F1095+F1091</f>
        <v>0</v>
      </c>
      <c r="G1103" s="76">
        <f>G1099+G1095+G1091</f>
        <v>0</v>
      </c>
      <c r="H1103" s="76">
        <f>H1099+H1095+H1091</f>
        <v>0</v>
      </c>
      <c r="I1103" s="76">
        <f>I1099+I1095+I1091</f>
        <v>0</v>
      </c>
      <c r="J1103" s="70" t="s">
        <v>300</v>
      </c>
    </row>
    <row r="1104" spans="1:10" s="70" customFormat="1" ht="15" hidden="1" x14ac:dyDescent="0.25">
      <c r="A1104" s="72"/>
      <c r="B1104" s="73"/>
      <c r="C1104" s="74"/>
      <c r="D1104" s="74"/>
      <c r="E1104" s="75" t="s">
        <v>240</v>
      </c>
      <c r="F1104" s="76">
        <f t="shared" ref="F1104:I1104" si="325">F1100+F1096+F1092</f>
        <v>0</v>
      </c>
      <c r="G1104" s="76">
        <f t="shared" si="325"/>
        <v>0</v>
      </c>
      <c r="H1104" s="76">
        <f t="shared" si="325"/>
        <v>0</v>
      </c>
      <c r="I1104" s="76">
        <f t="shared" si="325"/>
        <v>0</v>
      </c>
      <c r="J1104" s="70" t="s">
        <v>300</v>
      </c>
    </row>
    <row r="1105" spans="1:10" s="70" customFormat="1" ht="15" hidden="1" x14ac:dyDescent="0.25">
      <c r="A1105" s="72"/>
      <c r="B1105" s="73"/>
      <c r="C1105" s="74"/>
      <c r="D1105" s="74"/>
      <c r="E1105" s="75" t="s">
        <v>241</v>
      </c>
      <c r="F1105" s="76">
        <f t="shared" ref="F1105:I1105" si="326">F1101+F1097+F1093</f>
        <v>0</v>
      </c>
      <c r="G1105" s="76">
        <f t="shared" si="326"/>
        <v>0</v>
      </c>
      <c r="H1105" s="76">
        <f t="shared" si="326"/>
        <v>0</v>
      </c>
      <c r="I1105" s="76">
        <f t="shared" si="326"/>
        <v>0</v>
      </c>
      <c r="J1105" s="70" t="s">
        <v>300</v>
      </c>
    </row>
    <row r="1106" spans="1:10" s="70" customFormat="1" ht="15" hidden="1" x14ac:dyDescent="0.25">
      <c r="A1106" s="68"/>
      <c r="B1106" s="78"/>
      <c r="E1106" s="71"/>
      <c r="F1106" s="66"/>
      <c r="G1106" s="67"/>
      <c r="H1106" s="67"/>
      <c r="I1106" s="67"/>
      <c r="J1106" s="70" t="s">
        <v>300</v>
      </c>
    </row>
    <row r="1107" spans="1:10" s="127" customFormat="1" ht="46.5" hidden="1" x14ac:dyDescent="0.25">
      <c r="A1107" s="152">
        <v>1210</v>
      </c>
      <c r="B1107" s="154" t="s">
        <v>7</v>
      </c>
      <c r="C1107" s="154" t="s">
        <v>42</v>
      </c>
      <c r="D1107" s="154" t="s">
        <v>163</v>
      </c>
      <c r="E1107" s="154"/>
      <c r="F1107" s="169"/>
      <c r="G1107" s="156"/>
      <c r="H1107" s="156"/>
      <c r="I1107" s="156"/>
      <c r="J1107" s="127" t="s">
        <v>278</v>
      </c>
    </row>
    <row r="1108" spans="1:10" s="127" customFormat="1" ht="23.25" hidden="1" x14ac:dyDescent="0.25">
      <c r="A1108" s="130"/>
      <c r="B1108" s="133" t="s">
        <v>9</v>
      </c>
      <c r="D1108" s="127" t="s">
        <v>10</v>
      </c>
      <c r="E1108" s="127" t="s">
        <v>239</v>
      </c>
      <c r="F1108" s="144">
        <v>0</v>
      </c>
      <c r="G1108" s="132">
        <v>0</v>
      </c>
      <c r="H1108" s="132">
        <v>0</v>
      </c>
      <c r="I1108" s="132">
        <f>F1108+G1108-H1108</f>
        <v>0</v>
      </c>
      <c r="J1108" s="127" t="s">
        <v>278</v>
      </c>
    </row>
    <row r="1109" spans="1:10" s="127" customFormat="1" ht="23.25" hidden="1" x14ac:dyDescent="0.25">
      <c r="A1109" s="130"/>
      <c r="B1109" s="133"/>
      <c r="E1109" s="127" t="s">
        <v>240</v>
      </c>
      <c r="F1109" s="144">
        <v>0</v>
      </c>
      <c r="G1109" s="132">
        <v>0</v>
      </c>
      <c r="H1109" s="132">
        <v>0</v>
      </c>
      <c r="I1109" s="132">
        <f>F1109+G1109-H1109</f>
        <v>0</v>
      </c>
      <c r="J1109" s="127" t="s">
        <v>278</v>
      </c>
    </row>
    <row r="1110" spans="1:10" s="127" customFormat="1" ht="23.25" hidden="1" x14ac:dyDescent="0.25">
      <c r="A1110" s="130"/>
      <c r="B1110" s="133"/>
      <c r="E1110" s="127" t="s">
        <v>241</v>
      </c>
      <c r="F1110" s="144">
        <v>0</v>
      </c>
      <c r="G1110" s="132">
        <v>0</v>
      </c>
      <c r="H1110" s="132">
        <v>0</v>
      </c>
      <c r="I1110" s="132">
        <f t="shared" ref="I1110" si="327">F1110+G1110-H1110</f>
        <v>0</v>
      </c>
      <c r="J1110" s="127" t="s">
        <v>278</v>
      </c>
    </row>
    <row r="1111" spans="1:10" s="127" customFormat="1" ht="23.25" hidden="1" x14ac:dyDescent="0.25">
      <c r="A1111" s="130"/>
      <c r="B1111" s="133"/>
      <c r="F1111" s="144"/>
      <c r="G1111" s="132"/>
      <c r="H1111" s="132"/>
      <c r="I1111" s="132"/>
      <c r="J1111" s="127" t="s">
        <v>278</v>
      </c>
    </row>
    <row r="1112" spans="1:10" s="127" customFormat="1" ht="23.25" hidden="1" x14ac:dyDescent="0.25">
      <c r="A1112" s="130"/>
      <c r="B1112" s="133" t="s">
        <v>11</v>
      </c>
      <c r="D1112" s="127" t="s">
        <v>12</v>
      </c>
      <c r="E1112" s="127" t="s">
        <v>239</v>
      </c>
      <c r="F1112" s="144">
        <v>0</v>
      </c>
      <c r="G1112" s="132">
        <v>0</v>
      </c>
      <c r="H1112" s="132">
        <v>0</v>
      </c>
      <c r="I1112" s="132">
        <f>F1112+G1112-H1112</f>
        <v>0</v>
      </c>
      <c r="J1112" s="127" t="s">
        <v>278</v>
      </c>
    </row>
    <row r="1113" spans="1:10" s="127" customFormat="1" ht="23.25" hidden="1" x14ac:dyDescent="0.25">
      <c r="A1113" s="130"/>
      <c r="B1113" s="133"/>
      <c r="E1113" s="127" t="s">
        <v>240</v>
      </c>
      <c r="F1113" s="144">
        <v>0</v>
      </c>
      <c r="G1113" s="132">
        <v>0</v>
      </c>
      <c r="H1113" s="132">
        <v>0</v>
      </c>
      <c r="I1113" s="132">
        <f>F1113+G1113-H1113</f>
        <v>0</v>
      </c>
      <c r="J1113" s="127" t="s">
        <v>278</v>
      </c>
    </row>
    <row r="1114" spans="1:10" s="127" customFormat="1" ht="23.25" hidden="1" x14ac:dyDescent="0.25">
      <c r="A1114" s="130"/>
      <c r="B1114" s="133"/>
      <c r="E1114" s="127" t="s">
        <v>241</v>
      </c>
      <c r="F1114" s="144">
        <f>SUM(F1112:F1113)</f>
        <v>0</v>
      </c>
      <c r="G1114" s="132">
        <v>0</v>
      </c>
      <c r="H1114" s="132">
        <v>0</v>
      </c>
      <c r="I1114" s="132">
        <f t="shared" ref="I1114" si="328">F1114+G1114-H1114</f>
        <v>0</v>
      </c>
      <c r="J1114" s="127" t="s">
        <v>278</v>
      </c>
    </row>
    <row r="1115" spans="1:10" s="127" customFormat="1" ht="23.25" hidden="1" x14ac:dyDescent="0.25">
      <c r="A1115" s="130"/>
      <c r="B1115" s="133"/>
      <c r="F1115" s="144"/>
      <c r="G1115" s="132"/>
      <c r="H1115" s="132"/>
      <c r="I1115" s="132"/>
      <c r="J1115" s="127" t="s">
        <v>278</v>
      </c>
    </row>
    <row r="1116" spans="1:10" s="127" customFormat="1" ht="46.5" hidden="1" x14ac:dyDescent="0.25">
      <c r="A1116" s="130"/>
      <c r="B1116" s="133" t="s">
        <v>20</v>
      </c>
      <c r="D1116" s="127" t="s">
        <v>21</v>
      </c>
      <c r="E1116" s="127" t="s">
        <v>239</v>
      </c>
      <c r="F1116" s="144">
        <v>0</v>
      </c>
      <c r="G1116" s="132">
        <v>0</v>
      </c>
      <c r="H1116" s="132">
        <v>0</v>
      </c>
      <c r="I1116" s="132">
        <f>F1116+G1116-H1116</f>
        <v>0</v>
      </c>
      <c r="J1116" s="127" t="s">
        <v>278</v>
      </c>
    </row>
    <row r="1117" spans="1:10" s="127" customFormat="1" ht="23.25" hidden="1" x14ac:dyDescent="0.25">
      <c r="A1117" s="130"/>
      <c r="B1117" s="133"/>
      <c r="E1117" s="127" t="s">
        <v>240</v>
      </c>
      <c r="F1117" s="144">
        <v>0</v>
      </c>
      <c r="G1117" s="132">
        <v>0</v>
      </c>
      <c r="H1117" s="132">
        <v>0</v>
      </c>
      <c r="I1117" s="132">
        <f>F1117+G1117-H1117</f>
        <v>0</v>
      </c>
      <c r="J1117" s="127" t="s">
        <v>278</v>
      </c>
    </row>
    <row r="1118" spans="1:10" s="127" customFormat="1" ht="23.25" hidden="1" x14ac:dyDescent="0.25">
      <c r="A1118" s="130"/>
      <c r="B1118" s="133"/>
      <c r="E1118" s="127" t="s">
        <v>241</v>
      </c>
      <c r="F1118" s="144">
        <f>SUM(F1116:F1117)</f>
        <v>0</v>
      </c>
      <c r="G1118" s="132">
        <v>0</v>
      </c>
      <c r="H1118" s="132">
        <v>0</v>
      </c>
      <c r="I1118" s="132">
        <f t="shared" ref="I1118" si="329">F1118+G1118-H1118</f>
        <v>0</v>
      </c>
      <c r="J1118" s="127" t="s">
        <v>278</v>
      </c>
    </row>
    <row r="1119" spans="1:10" s="127" customFormat="1" ht="23.25" hidden="1" x14ac:dyDescent="0.25">
      <c r="A1119" s="130"/>
      <c r="B1119" s="133"/>
      <c r="F1119" s="144"/>
      <c r="G1119" s="132"/>
      <c r="H1119" s="132"/>
      <c r="I1119" s="132"/>
      <c r="J1119" s="127" t="s">
        <v>278</v>
      </c>
    </row>
    <row r="1120" spans="1:10" s="127" customFormat="1" ht="46.5" hidden="1" x14ac:dyDescent="0.25">
      <c r="A1120" s="157"/>
      <c r="B1120" s="158" t="s">
        <v>13</v>
      </c>
      <c r="C1120" s="159" t="s">
        <v>42</v>
      </c>
      <c r="D1120" s="159" t="s">
        <v>163</v>
      </c>
      <c r="E1120" s="159" t="s">
        <v>239</v>
      </c>
      <c r="F1120" s="160">
        <f>F1116+F1112+F1108</f>
        <v>0</v>
      </c>
      <c r="G1120" s="160">
        <f>G1116+G1112+G1108</f>
        <v>0</v>
      </c>
      <c r="H1120" s="160">
        <f>H1116+H1112+H1108</f>
        <v>0</v>
      </c>
      <c r="I1120" s="160">
        <f>I1116+I1112+I1108</f>
        <v>0</v>
      </c>
      <c r="J1120" s="127" t="s">
        <v>278</v>
      </c>
    </row>
    <row r="1121" spans="1:10" s="127" customFormat="1" ht="23.25" hidden="1" x14ac:dyDescent="0.25">
      <c r="A1121" s="157"/>
      <c r="B1121" s="158"/>
      <c r="C1121" s="159"/>
      <c r="D1121" s="159"/>
      <c r="E1121" s="159" t="s">
        <v>240</v>
      </c>
      <c r="F1121" s="160">
        <f t="shared" ref="F1121:I1121" si="330">F1117+F1113+F1109</f>
        <v>0</v>
      </c>
      <c r="G1121" s="160">
        <f t="shared" si="330"/>
        <v>0</v>
      </c>
      <c r="H1121" s="160">
        <f t="shared" si="330"/>
        <v>0</v>
      </c>
      <c r="I1121" s="160">
        <f t="shared" si="330"/>
        <v>0</v>
      </c>
      <c r="J1121" s="127" t="s">
        <v>278</v>
      </c>
    </row>
    <row r="1122" spans="1:10" s="127" customFormat="1" ht="23.25" hidden="1" x14ac:dyDescent="0.25">
      <c r="A1122" s="157"/>
      <c r="B1122" s="158"/>
      <c r="C1122" s="159"/>
      <c r="D1122" s="159"/>
      <c r="E1122" s="159" t="s">
        <v>241</v>
      </c>
      <c r="F1122" s="160">
        <f t="shared" ref="F1122:I1122" si="331">F1118+F1114+F1110</f>
        <v>0</v>
      </c>
      <c r="G1122" s="160">
        <f t="shared" si="331"/>
        <v>0</v>
      </c>
      <c r="H1122" s="160">
        <f t="shared" si="331"/>
        <v>0</v>
      </c>
      <c r="I1122" s="160">
        <f t="shared" si="331"/>
        <v>0</v>
      </c>
      <c r="J1122" s="127" t="s">
        <v>278</v>
      </c>
    </row>
    <row r="1123" spans="1:10" s="127" customFormat="1" ht="23.25" hidden="1" x14ac:dyDescent="0.25">
      <c r="A1123" s="130"/>
      <c r="B1123" s="145"/>
      <c r="F1123" s="144"/>
      <c r="G1123" s="132"/>
      <c r="H1123" s="132"/>
      <c r="I1123" s="132"/>
      <c r="J1123" s="127" t="s">
        <v>278</v>
      </c>
    </row>
    <row r="1124" spans="1:10" s="127" customFormat="1" ht="23.25" hidden="1" x14ac:dyDescent="0.25">
      <c r="A1124" s="130"/>
      <c r="B1124" s="145"/>
      <c r="F1124" s="144"/>
      <c r="G1124" s="132"/>
      <c r="H1124" s="132"/>
      <c r="I1124" s="132"/>
      <c r="J1124" s="127" t="s">
        <v>278</v>
      </c>
    </row>
    <row r="1125" spans="1:10" s="127" customFormat="1" ht="23.25" hidden="1" x14ac:dyDescent="0.25">
      <c r="A1125" s="170" t="s">
        <v>164</v>
      </c>
      <c r="B1125" s="171"/>
      <c r="C1125" s="172"/>
      <c r="D1125" s="172" t="s">
        <v>150</v>
      </c>
      <c r="E1125" s="172" t="s">
        <v>239</v>
      </c>
      <c r="F1125" s="173">
        <f>F1120+F1103+F1086+F1069+F1052+F1035+F1018+F1001+F984+F967</f>
        <v>0</v>
      </c>
      <c r="G1125" s="173">
        <f t="shared" ref="G1125:I1125" si="332">G1120+G1103+G1086+G1069+G1052+G1035+G1018+G1001+G984+G967</f>
        <v>0</v>
      </c>
      <c r="H1125" s="173">
        <f t="shared" si="332"/>
        <v>0</v>
      </c>
      <c r="I1125" s="173">
        <f t="shared" si="332"/>
        <v>0</v>
      </c>
      <c r="J1125" s="127" t="s">
        <v>281</v>
      </c>
    </row>
    <row r="1126" spans="1:10" s="127" customFormat="1" ht="23.25" hidden="1" x14ac:dyDescent="0.25">
      <c r="A1126" s="174"/>
      <c r="B1126" s="175"/>
      <c r="C1126" s="176"/>
      <c r="D1126" s="176"/>
      <c r="E1126" s="176" t="s">
        <v>240</v>
      </c>
      <c r="F1126" s="177">
        <f t="shared" ref="F1126:I1127" si="333">F1121+F1104+F1087+F1070+F1053+F1036+F1019+F1002+F985+F968</f>
        <v>24195.260000000002</v>
      </c>
      <c r="G1126" s="177">
        <f t="shared" si="333"/>
        <v>0</v>
      </c>
      <c r="H1126" s="177">
        <f t="shared" si="333"/>
        <v>0</v>
      </c>
      <c r="I1126" s="177">
        <f t="shared" si="333"/>
        <v>24195.260000000002</v>
      </c>
      <c r="J1126" s="127" t="s">
        <v>281</v>
      </c>
    </row>
    <row r="1127" spans="1:10" s="127" customFormat="1" ht="23.25" hidden="1" x14ac:dyDescent="0.25">
      <c r="A1127" s="174"/>
      <c r="B1127" s="175"/>
      <c r="C1127" s="176"/>
      <c r="D1127" s="176"/>
      <c r="E1127" s="176" t="s">
        <v>241</v>
      </c>
      <c r="F1127" s="177">
        <f t="shared" si="333"/>
        <v>24195.260000000002</v>
      </c>
      <c r="G1127" s="177">
        <f t="shared" si="333"/>
        <v>0</v>
      </c>
      <c r="H1127" s="177">
        <f t="shared" si="333"/>
        <v>0</v>
      </c>
      <c r="I1127" s="177">
        <f t="shared" si="333"/>
        <v>24195.260000000002</v>
      </c>
      <c r="J1127" s="127" t="s">
        <v>281</v>
      </c>
    </row>
    <row r="1128" spans="1:10" s="127" customFormat="1" ht="24" hidden="1" thickBot="1" x14ac:dyDescent="0.3">
      <c r="A1128" s="134"/>
      <c r="B1128" s="135"/>
      <c r="C1128" s="129"/>
      <c r="D1128" s="129"/>
      <c r="E1128" s="129"/>
      <c r="F1128" s="136"/>
      <c r="G1128" s="137"/>
      <c r="H1128" s="137"/>
      <c r="I1128" s="137"/>
      <c r="J1128" s="127" t="s">
        <v>281</v>
      </c>
    </row>
    <row r="1129" spans="1:10" s="74" customFormat="1" ht="16.5" hidden="1" thickBot="1" x14ac:dyDescent="0.3">
      <c r="A1129" s="90" t="s">
        <v>3</v>
      </c>
      <c r="B1129" s="91"/>
      <c r="C1129" s="92" t="s">
        <v>165</v>
      </c>
      <c r="D1129" s="92" t="s">
        <v>166</v>
      </c>
      <c r="E1129" s="93"/>
      <c r="F1129" s="94"/>
      <c r="G1129" s="95"/>
      <c r="H1129" s="95"/>
      <c r="I1129" s="95"/>
      <c r="J1129" s="74" t="s">
        <v>279</v>
      </c>
    </row>
    <row r="1130" spans="1:10" s="70" customFormat="1" ht="15.75" hidden="1" thickBot="1" x14ac:dyDescent="0.3">
      <c r="A1130" s="68"/>
      <c r="B1130" s="78"/>
      <c r="E1130" s="71"/>
      <c r="F1130" s="111"/>
      <c r="G1130" s="67"/>
      <c r="H1130" s="67"/>
      <c r="I1130" s="67"/>
      <c r="J1130" s="70" t="s">
        <v>279</v>
      </c>
    </row>
    <row r="1131" spans="1:10" s="70" customFormat="1" ht="30.75" hidden="1" thickBot="1" x14ac:dyDescent="0.3">
      <c r="A1131" s="79">
        <v>1301</v>
      </c>
      <c r="B1131" s="81" t="s">
        <v>7</v>
      </c>
      <c r="C1131" s="81" t="s">
        <v>4</v>
      </c>
      <c r="D1131" s="81" t="s">
        <v>167</v>
      </c>
      <c r="E1131" s="82"/>
      <c r="F1131" s="83"/>
      <c r="G1131" s="84"/>
      <c r="H1131" s="84"/>
      <c r="I1131" s="84"/>
      <c r="J1131" s="70" t="s">
        <v>279</v>
      </c>
    </row>
    <row r="1132" spans="1:10" s="70" customFormat="1" ht="15.75" hidden="1" thickBot="1" x14ac:dyDescent="0.3">
      <c r="A1132" s="68"/>
      <c r="B1132" s="69" t="s">
        <v>9</v>
      </c>
      <c r="D1132" s="70" t="s">
        <v>10</v>
      </c>
      <c r="E1132" s="71" t="s">
        <v>239</v>
      </c>
      <c r="F1132" s="66">
        <v>0</v>
      </c>
      <c r="G1132" s="67">
        <v>0</v>
      </c>
      <c r="H1132" s="67">
        <v>0</v>
      </c>
      <c r="I1132" s="67">
        <f>F1132+G1132-H1132</f>
        <v>0</v>
      </c>
      <c r="J1132" s="70" t="s">
        <v>279</v>
      </c>
    </row>
    <row r="1133" spans="1:10" s="70" customFormat="1" ht="15.75" hidden="1" thickBot="1" x14ac:dyDescent="0.3">
      <c r="A1133" s="68"/>
      <c r="B1133" s="69"/>
      <c r="E1133" s="71" t="s">
        <v>240</v>
      </c>
      <c r="F1133" s="66">
        <v>0</v>
      </c>
      <c r="G1133" s="67">
        <v>0</v>
      </c>
      <c r="H1133" s="67">
        <v>0</v>
      </c>
      <c r="I1133" s="67">
        <f>F1133+G1133-H1133</f>
        <v>0</v>
      </c>
      <c r="J1133" s="70" t="s">
        <v>279</v>
      </c>
    </row>
    <row r="1134" spans="1:10" s="70" customFormat="1" ht="15.75" hidden="1" thickBot="1" x14ac:dyDescent="0.3">
      <c r="A1134" s="68"/>
      <c r="B1134" s="69"/>
      <c r="E1134" s="71" t="s">
        <v>241</v>
      </c>
      <c r="F1134" s="66">
        <f>SUM(F1132:F1133)</f>
        <v>0</v>
      </c>
      <c r="G1134" s="67">
        <v>0</v>
      </c>
      <c r="H1134" s="67">
        <v>0</v>
      </c>
      <c r="I1134" s="67">
        <f t="shared" ref="I1134" si="334">F1134+G1134-H1134</f>
        <v>0</v>
      </c>
      <c r="J1134" s="70" t="s">
        <v>279</v>
      </c>
    </row>
    <row r="1135" spans="1:10" s="70" customFormat="1" ht="15.75" hidden="1" thickBot="1" x14ac:dyDescent="0.3">
      <c r="A1135" s="68"/>
      <c r="B1135" s="78"/>
      <c r="E1135" s="71"/>
      <c r="F1135" s="111"/>
      <c r="G1135" s="67"/>
      <c r="H1135" s="67"/>
      <c r="I1135" s="67"/>
      <c r="J1135" s="70" t="s">
        <v>279</v>
      </c>
    </row>
    <row r="1136" spans="1:10" s="119" customFormat="1" ht="30.75" hidden="1" thickBot="1" x14ac:dyDescent="0.3">
      <c r="A1136" s="112"/>
      <c r="B1136" s="73" t="s">
        <v>13</v>
      </c>
      <c r="C1136" s="74">
        <v>1</v>
      </c>
      <c r="D1136" s="74" t="s">
        <v>168</v>
      </c>
      <c r="E1136" s="75"/>
      <c r="F1136" s="113" t="s">
        <v>361</v>
      </c>
      <c r="G1136" s="114">
        <v>0</v>
      </c>
      <c r="H1136" s="114">
        <v>0</v>
      </c>
      <c r="I1136" s="114">
        <v>0</v>
      </c>
      <c r="J1136" s="70" t="s">
        <v>279</v>
      </c>
    </row>
    <row r="1137" spans="1:10" s="119" customFormat="1" ht="15.75" hidden="1" thickBot="1" x14ac:dyDescent="0.3">
      <c r="A1137" s="115"/>
      <c r="B1137" s="78"/>
      <c r="C1137" s="70"/>
      <c r="D1137" s="70"/>
      <c r="E1137" s="71"/>
      <c r="F1137" s="111"/>
      <c r="G1137" s="116"/>
      <c r="H1137" s="116"/>
      <c r="I1137" s="116"/>
      <c r="J1137" s="70" t="s">
        <v>279</v>
      </c>
    </row>
    <row r="1138" spans="1:10" s="119" customFormat="1" ht="30.75" hidden="1" thickBot="1" x14ac:dyDescent="0.3">
      <c r="A1138" s="79">
        <v>1301</v>
      </c>
      <c r="B1138" s="81" t="s">
        <v>7</v>
      </c>
      <c r="C1138" s="81">
        <v>2</v>
      </c>
      <c r="D1138" s="81" t="s">
        <v>168</v>
      </c>
      <c r="E1138" s="82"/>
      <c r="F1138" s="83"/>
      <c r="G1138" s="84"/>
      <c r="H1138" s="84"/>
      <c r="I1138" s="84"/>
      <c r="J1138" s="70" t="s">
        <v>279</v>
      </c>
    </row>
    <row r="1139" spans="1:10" s="119" customFormat="1" ht="15.75" hidden="1" thickBot="1" x14ac:dyDescent="0.3">
      <c r="A1139" s="115"/>
      <c r="B1139" s="69" t="s">
        <v>9</v>
      </c>
      <c r="C1139" s="70"/>
      <c r="D1139" s="70" t="s">
        <v>10</v>
      </c>
      <c r="E1139" s="71" t="s">
        <v>239</v>
      </c>
      <c r="F1139" s="66">
        <v>0</v>
      </c>
      <c r="G1139" s="67">
        <v>0</v>
      </c>
      <c r="H1139" s="67">
        <v>0</v>
      </c>
      <c r="I1139" s="67">
        <f>F1139+G1139-H1139</f>
        <v>0</v>
      </c>
      <c r="J1139" s="70" t="s">
        <v>279</v>
      </c>
    </row>
    <row r="1140" spans="1:10" s="119" customFormat="1" ht="15.75" hidden="1" thickBot="1" x14ac:dyDescent="0.3">
      <c r="A1140" s="115"/>
      <c r="B1140" s="69"/>
      <c r="C1140" s="70"/>
      <c r="D1140" s="70"/>
      <c r="E1140" s="71" t="s">
        <v>240</v>
      </c>
      <c r="F1140" s="66">
        <v>0</v>
      </c>
      <c r="G1140" s="67">
        <v>0</v>
      </c>
      <c r="H1140" s="67">
        <v>0</v>
      </c>
      <c r="I1140" s="67">
        <f>F1140+G1140-H1140</f>
        <v>0</v>
      </c>
      <c r="J1140" s="70" t="s">
        <v>279</v>
      </c>
    </row>
    <row r="1141" spans="1:10" s="119" customFormat="1" ht="15.75" hidden="1" thickBot="1" x14ac:dyDescent="0.3">
      <c r="A1141" s="115"/>
      <c r="B1141" s="69"/>
      <c r="C1141" s="70"/>
      <c r="D1141" s="70"/>
      <c r="E1141" s="71" t="s">
        <v>241</v>
      </c>
      <c r="F1141" s="66">
        <f>SUM(F1139:F1140)</f>
        <v>0</v>
      </c>
      <c r="G1141" s="67">
        <v>0</v>
      </c>
      <c r="H1141" s="67">
        <v>0</v>
      </c>
      <c r="I1141" s="67">
        <f t="shared" ref="I1141" si="335">F1141+G1141-H1141</f>
        <v>0</v>
      </c>
      <c r="J1141" s="70" t="s">
        <v>279</v>
      </c>
    </row>
    <row r="1142" spans="1:10" s="119" customFormat="1" ht="15.75" hidden="1" thickBot="1" x14ac:dyDescent="0.3">
      <c r="A1142" s="115"/>
      <c r="B1142" s="69"/>
      <c r="C1142" s="70"/>
      <c r="D1142" s="70"/>
      <c r="E1142" s="71"/>
      <c r="F1142" s="111"/>
      <c r="G1142" s="116"/>
      <c r="H1142" s="116"/>
      <c r="I1142" s="116"/>
      <c r="J1142" s="70" t="s">
        <v>279</v>
      </c>
    </row>
    <row r="1143" spans="1:10" s="119" customFormat="1" ht="30.75" hidden="1" thickBot="1" x14ac:dyDescent="0.3">
      <c r="A1143" s="112"/>
      <c r="B1143" s="73" t="s">
        <v>13</v>
      </c>
      <c r="C1143" s="74">
        <v>2</v>
      </c>
      <c r="D1143" s="74" t="s">
        <v>168</v>
      </c>
      <c r="E1143" s="75"/>
      <c r="F1143" s="113"/>
      <c r="G1143" s="114"/>
      <c r="H1143" s="114"/>
      <c r="I1143" s="114"/>
      <c r="J1143" s="70" t="s">
        <v>279</v>
      </c>
    </row>
    <row r="1144" spans="1:10" s="70" customFormat="1" ht="15.75" hidden="1" thickBot="1" x14ac:dyDescent="0.3">
      <c r="A1144" s="68"/>
      <c r="B1144" s="78"/>
      <c r="E1144" s="71"/>
      <c r="F1144" s="111"/>
      <c r="G1144" s="67"/>
      <c r="H1144" s="67"/>
      <c r="I1144" s="67"/>
      <c r="J1144" s="70" t="s">
        <v>279</v>
      </c>
    </row>
    <row r="1145" spans="1:10" s="70" customFormat="1" ht="30.75" hidden="1" thickBot="1" x14ac:dyDescent="0.3">
      <c r="A1145" s="79">
        <v>1303</v>
      </c>
      <c r="B1145" s="81" t="s">
        <v>7</v>
      </c>
      <c r="C1145" s="81" t="s">
        <v>18</v>
      </c>
      <c r="D1145" s="81" t="s">
        <v>169</v>
      </c>
      <c r="E1145" s="82"/>
      <c r="F1145" s="83"/>
      <c r="G1145" s="84"/>
      <c r="H1145" s="84"/>
      <c r="I1145" s="84"/>
      <c r="J1145" s="70" t="s">
        <v>279</v>
      </c>
    </row>
    <row r="1146" spans="1:10" s="70" customFormat="1" ht="15.75" hidden="1" thickBot="1" x14ac:dyDescent="0.3">
      <c r="A1146" s="68"/>
      <c r="B1146" s="69" t="s">
        <v>9</v>
      </c>
      <c r="D1146" s="70" t="s">
        <v>10</v>
      </c>
      <c r="E1146" s="71" t="s">
        <v>239</v>
      </c>
      <c r="F1146" s="66">
        <v>0</v>
      </c>
      <c r="G1146" s="67">
        <v>0</v>
      </c>
      <c r="H1146" s="67">
        <v>0</v>
      </c>
      <c r="I1146" s="67">
        <f>F1146+G1146-H1146</f>
        <v>0</v>
      </c>
      <c r="J1146" s="70" t="s">
        <v>279</v>
      </c>
    </row>
    <row r="1147" spans="1:10" s="70" customFormat="1" ht="15.75" hidden="1" thickBot="1" x14ac:dyDescent="0.3">
      <c r="A1147" s="68"/>
      <c r="B1147" s="69"/>
      <c r="E1147" s="71" t="s">
        <v>240</v>
      </c>
      <c r="F1147" s="66">
        <v>0</v>
      </c>
      <c r="G1147" s="67">
        <v>0</v>
      </c>
      <c r="H1147" s="67">
        <v>0</v>
      </c>
      <c r="I1147" s="67">
        <f>F1147+G1147-H1147</f>
        <v>0</v>
      </c>
      <c r="J1147" s="70" t="s">
        <v>279</v>
      </c>
    </row>
    <row r="1148" spans="1:10" s="70" customFormat="1" ht="15.75" hidden="1" thickBot="1" x14ac:dyDescent="0.3">
      <c r="A1148" s="68"/>
      <c r="B1148" s="69"/>
      <c r="E1148" s="71" t="s">
        <v>241</v>
      </c>
      <c r="F1148" s="66">
        <f>SUM(F1146:F1147)</f>
        <v>0</v>
      </c>
      <c r="G1148" s="67">
        <v>0</v>
      </c>
      <c r="H1148" s="67">
        <v>0</v>
      </c>
      <c r="I1148" s="67">
        <f t="shared" ref="I1148" si="336">F1148+G1148-H1148</f>
        <v>0</v>
      </c>
      <c r="J1148" s="70" t="s">
        <v>279</v>
      </c>
    </row>
    <row r="1149" spans="1:10" s="70" customFormat="1" ht="15.75" hidden="1" thickBot="1" x14ac:dyDescent="0.3">
      <c r="A1149" s="68"/>
      <c r="B1149" s="69"/>
      <c r="E1149" s="71"/>
      <c r="F1149" s="111"/>
      <c r="G1149" s="67"/>
      <c r="H1149" s="67"/>
      <c r="I1149" s="67"/>
      <c r="J1149" s="70" t="s">
        <v>279</v>
      </c>
    </row>
    <row r="1150" spans="1:10" s="70" customFormat="1" ht="15.75" hidden="1" thickBot="1" x14ac:dyDescent="0.3">
      <c r="A1150" s="68"/>
      <c r="B1150" s="69" t="s">
        <v>11</v>
      </c>
      <c r="D1150" s="70" t="s">
        <v>12</v>
      </c>
      <c r="E1150" s="71" t="s">
        <v>239</v>
      </c>
      <c r="F1150" s="66">
        <v>0</v>
      </c>
      <c r="G1150" s="67">
        <v>0</v>
      </c>
      <c r="H1150" s="67">
        <v>0</v>
      </c>
      <c r="I1150" s="67">
        <f>F1150+G1150-H1150</f>
        <v>0</v>
      </c>
      <c r="J1150" s="70" t="s">
        <v>279</v>
      </c>
    </row>
    <row r="1151" spans="1:10" s="70" customFormat="1" ht="15.75" hidden="1" thickBot="1" x14ac:dyDescent="0.3">
      <c r="A1151" s="68"/>
      <c r="B1151" s="69"/>
      <c r="E1151" s="71" t="s">
        <v>240</v>
      </c>
      <c r="F1151" s="66">
        <v>0</v>
      </c>
      <c r="G1151" s="67">
        <v>0</v>
      </c>
      <c r="H1151" s="67">
        <v>0</v>
      </c>
      <c r="I1151" s="67">
        <f>F1151+G1151-H1151</f>
        <v>0</v>
      </c>
      <c r="J1151" s="70" t="s">
        <v>279</v>
      </c>
    </row>
    <row r="1152" spans="1:10" s="70" customFormat="1" ht="15.75" hidden="1" thickBot="1" x14ac:dyDescent="0.3">
      <c r="A1152" s="68"/>
      <c r="B1152" s="69"/>
      <c r="E1152" s="71" t="s">
        <v>241</v>
      </c>
      <c r="F1152" s="66">
        <f>SUM(F1150:F1151)</f>
        <v>0</v>
      </c>
      <c r="G1152" s="67">
        <v>0</v>
      </c>
      <c r="H1152" s="67">
        <v>0</v>
      </c>
      <c r="I1152" s="67">
        <f t="shared" ref="I1152" si="337">F1152+G1152-H1152</f>
        <v>0</v>
      </c>
      <c r="J1152" s="70" t="s">
        <v>279</v>
      </c>
    </row>
    <row r="1153" spans="1:10" s="70" customFormat="1" ht="15.75" hidden="1" thickBot="1" x14ac:dyDescent="0.3">
      <c r="A1153" s="68"/>
      <c r="B1153" s="69"/>
      <c r="E1153" s="71"/>
      <c r="F1153" s="111"/>
      <c r="G1153" s="67"/>
      <c r="H1153" s="67"/>
      <c r="I1153" s="67"/>
      <c r="J1153" s="70" t="s">
        <v>279</v>
      </c>
    </row>
    <row r="1154" spans="1:10" s="70" customFormat="1" ht="15.75" hidden="1" thickBot="1" x14ac:dyDescent="0.3">
      <c r="A1154" s="68"/>
      <c r="B1154" s="69" t="s">
        <v>20</v>
      </c>
      <c r="D1154" s="70" t="s">
        <v>21</v>
      </c>
      <c r="E1154" s="71" t="s">
        <v>239</v>
      </c>
      <c r="F1154" s="66">
        <v>0</v>
      </c>
      <c r="G1154" s="67">
        <v>0</v>
      </c>
      <c r="H1154" s="67">
        <v>0</v>
      </c>
      <c r="I1154" s="67">
        <f>F1154+G1154-H1154</f>
        <v>0</v>
      </c>
      <c r="J1154" s="70" t="s">
        <v>279</v>
      </c>
    </row>
    <row r="1155" spans="1:10" s="70" customFormat="1" ht="15.75" hidden="1" thickBot="1" x14ac:dyDescent="0.3">
      <c r="A1155" s="68"/>
      <c r="B1155" s="69"/>
      <c r="E1155" s="71" t="s">
        <v>240</v>
      </c>
      <c r="F1155" s="66">
        <v>0</v>
      </c>
      <c r="G1155" s="67">
        <v>0</v>
      </c>
      <c r="H1155" s="67">
        <v>0</v>
      </c>
      <c r="I1155" s="67">
        <f>F1155+G1155-H1155</f>
        <v>0</v>
      </c>
      <c r="J1155" s="70" t="s">
        <v>279</v>
      </c>
    </row>
    <row r="1156" spans="1:10" s="70" customFormat="1" ht="15.75" hidden="1" thickBot="1" x14ac:dyDescent="0.3">
      <c r="A1156" s="68"/>
      <c r="B1156" s="69"/>
      <c r="E1156" s="71" t="s">
        <v>241</v>
      </c>
      <c r="F1156" s="66">
        <f>SUM(F1154:F1155)</f>
        <v>0</v>
      </c>
      <c r="G1156" s="67">
        <v>0</v>
      </c>
      <c r="H1156" s="67">
        <v>0</v>
      </c>
      <c r="I1156" s="67">
        <f t="shared" ref="I1156" si="338">F1156+G1156-H1156</f>
        <v>0</v>
      </c>
      <c r="J1156" s="70" t="s">
        <v>279</v>
      </c>
    </row>
    <row r="1157" spans="1:10" s="70" customFormat="1" ht="15.75" hidden="1" thickBot="1" x14ac:dyDescent="0.3">
      <c r="A1157" s="68"/>
      <c r="B1157" s="69"/>
      <c r="E1157" s="71"/>
      <c r="F1157" s="111"/>
      <c r="G1157" s="67"/>
      <c r="H1157" s="67"/>
      <c r="I1157" s="67"/>
      <c r="J1157" s="70" t="s">
        <v>279</v>
      </c>
    </row>
    <row r="1158" spans="1:10" s="70" customFormat="1" ht="30.75" hidden="1" thickBot="1" x14ac:dyDescent="0.3">
      <c r="A1158" s="72"/>
      <c r="B1158" s="73" t="s">
        <v>13</v>
      </c>
      <c r="C1158" s="74">
        <v>4</v>
      </c>
      <c r="D1158" s="74" t="s">
        <v>170</v>
      </c>
      <c r="E1158" s="75"/>
      <c r="F1158" s="113">
        <v>0</v>
      </c>
      <c r="G1158" s="77">
        <v>0</v>
      </c>
      <c r="H1158" s="77">
        <v>0</v>
      </c>
      <c r="I1158" s="77">
        <v>0</v>
      </c>
      <c r="J1158" s="70" t="s">
        <v>279</v>
      </c>
    </row>
    <row r="1159" spans="1:10" s="70" customFormat="1" ht="15.75" hidden="1" thickBot="1" x14ac:dyDescent="0.3">
      <c r="A1159" s="72"/>
      <c r="B1159" s="73"/>
      <c r="C1159" s="74"/>
      <c r="D1159" s="74"/>
      <c r="E1159" s="75"/>
      <c r="F1159" s="113"/>
      <c r="G1159" s="77"/>
      <c r="H1159" s="77"/>
      <c r="I1159" s="77"/>
      <c r="J1159" s="70" t="s">
        <v>279</v>
      </c>
    </row>
    <row r="1160" spans="1:10" s="70" customFormat="1" ht="15.75" hidden="1" thickBot="1" x14ac:dyDescent="0.3">
      <c r="A1160" s="79">
        <v>1305</v>
      </c>
      <c r="B1160" s="81" t="s">
        <v>7</v>
      </c>
      <c r="C1160" s="81" t="s">
        <v>27</v>
      </c>
      <c r="D1160" s="81" t="s">
        <v>171</v>
      </c>
      <c r="E1160" s="82"/>
      <c r="F1160" s="83"/>
      <c r="G1160" s="84"/>
      <c r="H1160" s="84"/>
      <c r="I1160" s="84"/>
      <c r="J1160" s="70" t="s">
        <v>279</v>
      </c>
    </row>
    <row r="1161" spans="1:10" s="70" customFormat="1" ht="15.75" hidden="1" thickBot="1" x14ac:dyDescent="0.3">
      <c r="A1161" s="68"/>
      <c r="B1161" s="69"/>
      <c r="E1161" s="71"/>
      <c r="F1161" s="111"/>
      <c r="G1161" s="67"/>
      <c r="H1161" s="67"/>
      <c r="I1161" s="67"/>
      <c r="J1161" s="70" t="s">
        <v>279</v>
      </c>
    </row>
    <row r="1162" spans="1:10" s="70" customFormat="1" ht="15.75" hidden="1" thickBot="1" x14ac:dyDescent="0.3">
      <c r="A1162" s="68"/>
      <c r="B1162" s="69" t="s">
        <v>11</v>
      </c>
      <c r="D1162" s="70" t="s">
        <v>12</v>
      </c>
      <c r="E1162" s="71" t="s">
        <v>239</v>
      </c>
      <c r="F1162" s="66">
        <v>0</v>
      </c>
      <c r="G1162" s="67">
        <v>0</v>
      </c>
      <c r="H1162" s="67">
        <v>0</v>
      </c>
      <c r="I1162" s="67">
        <f>F1162+G1162-H1162</f>
        <v>0</v>
      </c>
      <c r="J1162" s="70" t="s">
        <v>279</v>
      </c>
    </row>
    <row r="1163" spans="1:10" s="70" customFormat="1" ht="15.75" hidden="1" thickBot="1" x14ac:dyDescent="0.3">
      <c r="A1163" s="68"/>
      <c r="B1163" s="69"/>
      <c r="E1163" s="71" t="s">
        <v>240</v>
      </c>
      <c r="F1163" s="66">
        <v>0</v>
      </c>
      <c r="G1163" s="67">
        <v>0</v>
      </c>
      <c r="H1163" s="67">
        <v>0</v>
      </c>
      <c r="I1163" s="67">
        <f>F1163+G1163-H1163</f>
        <v>0</v>
      </c>
      <c r="J1163" s="70" t="s">
        <v>279</v>
      </c>
    </row>
    <row r="1164" spans="1:10" s="70" customFormat="1" ht="15.75" hidden="1" thickBot="1" x14ac:dyDescent="0.3">
      <c r="A1164" s="68"/>
      <c r="B1164" s="69"/>
      <c r="E1164" s="71" t="s">
        <v>241</v>
      </c>
      <c r="F1164" s="66">
        <f>SUM(F1162:F1163)</f>
        <v>0</v>
      </c>
      <c r="G1164" s="67">
        <v>0</v>
      </c>
      <c r="H1164" s="67">
        <v>0</v>
      </c>
      <c r="I1164" s="67">
        <f t="shared" ref="I1164" si="339">F1164+G1164-H1164</f>
        <v>0</v>
      </c>
      <c r="J1164" s="70" t="s">
        <v>279</v>
      </c>
    </row>
    <row r="1165" spans="1:10" s="70" customFormat="1" ht="15.75" hidden="1" thickBot="1" x14ac:dyDescent="0.3">
      <c r="A1165" s="68"/>
      <c r="B1165" s="69"/>
      <c r="E1165" s="71"/>
      <c r="F1165" s="111"/>
      <c r="G1165" s="67"/>
      <c r="H1165" s="67"/>
      <c r="I1165" s="67"/>
      <c r="J1165" s="70" t="s">
        <v>279</v>
      </c>
    </row>
    <row r="1166" spans="1:10" s="70" customFormat="1" ht="15.75" hidden="1" thickBot="1" x14ac:dyDescent="0.3">
      <c r="A1166" s="68"/>
      <c r="B1166" s="69" t="s">
        <v>20</v>
      </c>
      <c r="D1166" s="70" t="s">
        <v>21</v>
      </c>
      <c r="E1166" s="71" t="s">
        <v>239</v>
      </c>
      <c r="F1166" s="66">
        <v>0</v>
      </c>
      <c r="G1166" s="67">
        <v>0</v>
      </c>
      <c r="H1166" s="67">
        <v>0</v>
      </c>
      <c r="I1166" s="67">
        <f>F1166+G1166-H1166</f>
        <v>0</v>
      </c>
      <c r="J1166" s="70" t="s">
        <v>279</v>
      </c>
    </row>
    <row r="1167" spans="1:10" s="70" customFormat="1" ht="15.75" hidden="1" thickBot="1" x14ac:dyDescent="0.3">
      <c r="A1167" s="68"/>
      <c r="B1167" s="69"/>
      <c r="E1167" s="71" t="s">
        <v>240</v>
      </c>
      <c r="F1167" s="66">
        <v>0</v>
      </c>
      <c r="G1167" s="67">
        <v>0</v>
      </c>
      <c r="H1167" s="67">
        <v>0</v>
      </c>
      <c r="I1167" s="67">
        <f>F1167+G1167-H1167</f>
        <v>0</v>
      </c>
      <c r="J1167" s="70" t="s">
        <v>279</v>
      </c>
    </row>
    <row r="1168" spans="1:10" s="70" customFormat="1" ht="15.75" hidden="1" thickBot="1" x14ac:dyDescent="0.3">
      <c r="A1168" s="68"/>
      <c r="B1168" s="69"/>
      <c r="E1168" s="71" t="s">
        <v>241</v>
      </c>
      <c r="F1168" s="66">
        <f>SUM(F1166:F1167)</f>
        <v>0</v>
      </c>
      <c r="G1168" s="67">
        <v>0</v>
      </c>
      <c r="H1168" s="67">
        <v>0</v>
      </c>
      <c r="I1168" s="67">
        <f t="shared" ref="I1168" si="340">F1168+G1168-H1168</f>
        <v>0</v>
      </c>
      <c r="J1168" s="70" t="s">
        <v>279</v>
      </c>
    </row>
    <row r="1169" spans="1:10" s="70" customFormat="1" ht="15.75" hidden="1" thickBot="1" x14ac:dyDescent="0.3">
      <c r="A1169" s="68"/>
      <c r="B1169" s="78"/>
      <c r="E1169" s="71"/>
      <c r="F1169" s="111"/>
      <c r="G1169" s="67"/>
      <c r="H1169" s="67"/>
      <c r="I1169" s="67"/>
      <c r="J1169" s="70" t="s">
        <v>279</v>
      </c>
    </row>
    <row r="1170" spans="1:10" s="70" customFormat="1" ht="15.75" hidden="1" thickBot="1" x14ac:dyDescent="0.3">
      <c r="A1170" s="72"/>
      <c r="B1170" s="73" t="s">
        <v>13</v>
      </c>
      <c r="C1170" s="74" t="s">
        <v>27</v>
      </c>
      <c r="D1170" s="74" t="s">
        <v>171</v>
      </c>
      <c r="E1170" s="75"/>
      <c r="F1170" s="113">
        <v>0</v>
      </c>
      <c r="G1170" s="77">
        <v>0</v>
      </c>
      <c r="H1170" s="77">
        <v>0</v>
      </c>
      <c r="I1170" s="77">
        <v>0</v>
      </c>
      <c r="J1170" s="70" t="s">
        <v>279</v>
      </c>
    </row>
    <row r="1171" spans="1:10" s="70" customFormat="1" ht="15.75" hidden="1" thickBot="1" x14ac:dyDescent="0.3">
      <c r="A1171" s="68"/>
      <c r="B1171" s="78"/>
      <c r="E1171" s="71"/>
      <c r="F1171" s="111"/>
      <c r="G1171" s="67"/>
      <c r="H1171" s="67"/>
      <c r="I1171" s="67"/>
      <c r="J1171" s="70" t="s">
        <v>279</v>
      </c>
    </row>
    <row r="1172" spans="1:10" s="70" customFormat="1" ht="15.75" hidden="1" thickBot="1" x14ac:dyDescent="0.3">
      <c r="A1172" s="79">
        <v>1306</v>
      </c>
      <c r="B1172" s="81" t="s">
        <v>7</v>
      </c>
      <c r="C1172" s="81" t="s">
        <v>30</v>
      </c>
      <c r="D1172" s="81" t="s">
        <v>172</v>
      </c>
      <c r="E1172" s="82"/>
      <c r="F1172" s="83"/>
      <c r="G1172" s="84"/>
      <c r="H1172" s="84"/>
      <c r="I1172" s="84"/>
      <c r="J1172" s="70" t="s">
        <v>279</v>
      </c>
    </row>
    <row r="1173" spans="1:10" s="70" customFormat="1" ht="15.75" hidden="1" thickBot="1" x14ac:dyDescent="0.3">
      <c r="A1173" s="68"/>
      <c r="B1173" s="78"/>
      <c r="E1173" s="71"/>
      <c r="F1173" s="111"/>
      <c r="G1173" s="67"/>
      <c r="H1173" s="67"/>
      <c r="I1173" s="67"/>
      <c r="J1173" s="70" t="s">
        <v>279</v>
      </c>
    </row>
    <row r="1174" spans="1:10" s="70" customFormat="1" ht="15.75" hidden="1" thickBot="1" x14ac:dyDescent="0.3">
      <c r="A1174" s="68"/>
      <c r="B1174" s="69" t="s">
        <v>9</v>
      </c>
      <c r="D1174" s="70" t="s">
        <v>10</v>
      </c>
      <c r="E1174" s="71" t="s">
        <v>239</v>
      </c>
      <c r="F1174" s="66">
        <v>0</v>
      </c>
      <c r="G1174" s="67">
        <v>0</v>
      </c>
      <c r="H1174" s="67">
        <v>0</v>
      </c>
      <c r="I1174" s="67">
        <f>F1174+G1174-H1174</f>
        <v>0</v>
      </c>
      <c r="J1174" s="70" t="s">
        <v>279</v>
      </c>
    </row>
    <row r="1175" spans="1:10" s="70" customFormat="1" ht="15.75" hidden="1" thickBot="1" x14ac:dyDescent="0.3">
      <c r="A1175" s="68"/>
      <c r="B1175" s="78"/>
      <c r="E1175" s="71" t="s">
        <v>240</v>
      </c>
      <c r="F1175" s="66">
        <v>0</v>
      </c>
      <c r="G1175" s="67">
        <v>0</v>
      </c>
      <c r="H1175" s="67">
        <v>0</v>
      </c>
      <c r="I1175" s="67">
        <f>F1175+G1175-H1175</f>
        <v>0</v>
      </c>
      <c r="J1175" s="70" t="s">
        <v>279</v>
      </c>
    </row>
    <row r="1176" spans="1:10" s="70" customFormat="1" ht="15.75" hidden="1" thickBot="1" x14ac:dyDescent="0.3">
      <c r="A1176" s="68"/>
      <c r="B1176" s="78"/>
      <c r="E1176" s="71" t="s">
        <v>241</v>
      </c>
      <c r="F1176" s="66">
        <f>SUM(F1174:F1175)</f>
        <v>0</v>
      </c>
      <c r="G1176" s="67">
        <v>0</v>
      </c>
      <c r="H1176" s="67">
        <v>0</v>
      </c>
      <c r="I1176" s="67">
        <f t="shared" ref="I1176" si="341">F1176+G1176-H1176</f>
        <v>0</v>
      </c>
      <c r="J1176" s="70" t="s">
        <v>279</v>
      </c>
    </row>
    <row r="1177" spans="1:10" s="70" customFormat="1" ht="15.75" hidden="1" thickBot="1" x14ac:dyDescent="0.3">
      <c r="A1177" s="68"/>
      <c r="B1177" s="78"/>
      <c r="E1177" s="71"/>
      <c r="F1177" s="111"/>
      <c r="G1177" s="67"/>
      <c r="H1177" s="67"/>
      <c r="I1177" s="67"/>
      <c r="J1177" s="70" t="s">
        <v>279</v>
      </c>
    </row>
    <row r="1178" spans="1:10" s="70" customFormat="1" ht="15.75" hidden="1" thickBot="1" x14ac:dyDescent="0.3">
      <c r="A1178" s="72"/>
      <c r="B1178" s="73" t="s">
        <v>13</v>
      </c>
      <c r="C1178" s="74" t="s">
        <v>30</v>
      </c>
      <c r="D1178" s="74" t="s">
        <v>172</v>
      </c>
      <c r="E1178" s="75"/>
      <c r="F1178" s="113">
        <v>0</v>
      </c>
      <c r="G1178" s="77">
        <v>0</v>
      </c>
      <c r="H1178" s="77">
        <v>0</v>
      </c>
      <c r="I1178" s="77">
        <v>0</v>
      </c>
      <c r="J1178" s="70" t="s">
        <v>279</v>
      </c>
    </row>
    <row r="1179" spans="1:10" s="70" customFormat="1" ht="15.75" hidden="1" thickBot="1" x14ac:dyDescent="0.3">
      <c r="A1179" s="72"/>
      <c r="B1179" s="73"/>
      <c r="C1179" s="74"/>
      <c r="D1179" s="74"/>
      <c r="E1179" s="75"/>
      <c r="F1179" s="113"/>
      <c r="G1179" s="77"/>
      <c r="H1179" s="77"/>
      <c r="I1179" s="77"/>
      <c r="J1179" s="70" t="s">
        <v>279</v>
      </c>
    </row>
    <row r="1180" spans="1:10" s="70" customFormat="1" ht="15.75" hidden="1" thickBot="1" x14ac:dyDescent="0.3">
      <c r="A1180" s="79">
        <v>1307</v>
      </c>
      <c r="B1180" s="81" t="s">
        <v>7</v>
      </c>
      <c r="C1180" s="81" t="s">
        <v>33</v>
      </c>
      <c r="D1180" s="81" t="s">
        <v>173</v>
      </c>
      <c r="E1180" s="82"/>
      <c r="F1180" s="83"/>
      <c r="G1180" s="84"/>
      <c r="H1180" s="84"/>
      <c r="I1180" s="84"/>
      <c r="J1180" s="70" t="s">
        <v>279</v>
      </c>
    </row>
    <row r="1181" spans="1:10" s="70" customFormat="1" ht="15.75" hidden="1" thickBot="1" x14ac:dyDescent="0.3">
      <c r="A1181" s="68"/>
      <c r="B1181" s="69" t="s">
        <v>9</v>
      </c>
      <c r="D1181" s="70" t="s">
        <v>10</v>
      </c>
      <c r="E1181" s="71" t="s">
        <v>239</v>
      </c>
      <c r="F1181" s="66">
        <v>0</v>
      </c>
      <c r="G1181" s="67">
        <v>0</v>
      </c>
      <c r="H1181" s="67">
        <v>0</v>
      </c>
      <c r="I1181" s="67">
        <f>F1181+G1181-H1181</f>
        <v>0</v>
      </c>
      <c r="J1181" s="70" t="s">
        <v>279</v>
      </c>
    </row>
    <row r="1182" spans="1:10" s="70" customFormat="1" ht="15.75" hidden="1" thickBot="1" x14ac:dyDescent="0.3">
      <c r="A1182" s="68"/>
      <c r="B1182" s="69"/>
      <c r="E1182" s="71" t="s">
        <v>240</v>
      </c>
      <c r="F1182" s="66">
        <v>0</v>
      </c>
      <c r="G1182" s="67">
        <v>0</v>
      </c>
      <c r="H1182" s="67">
        <v>0</v>
      </c>
      <c r="I1182" s="67">
        <f>F1182+G1182-H1182</f>
        <v>0</v>
      </c>
      <c r="J1182" s="70" t="s">
        <v>279</v>
      </c>
    </row>
    <row r="1183" spans="1:10" s="70" customFormat="1" ht="15.75" hidden="1" thickBot="1" x14ac:dyDescent="0.3">
      <c r="A1183" s="68"/>
      <c r="B1183" s="69"/>
      <c r="E1183" s="71" t="s">
        <v>241</v>
      </c>
      <c r="F1183" s="66">
        <f>SUM(F1181:F1182)</f>
        <v>0</v>
      </c>
      <c r="G1183" s="67">
        <v>0</v>
      </c>
      <c r="H1183" s="67">
        <v>0</v>
      </c>
      <c r="I1183" s="67">
        <f t="shared" ref="I1183" si="342">F1183+G1183-H1183</f>
        <v>0</v>
      </c>
      <c r="J1183" s="70" t="s">
        <v>279</v>
      </c>
    </row>
    <row r="1184" spans="1:10" s="70" customFormat="1" ht="15.75" hidden="1" thickBot="1" x14ac:dyDescent="0.3">
      <c r="A1184" s="68"/>
      <c r="B1184" s="69"/>
      <c r="E1184" s="71"/>
      <c r="F1184" s="111"/>
      <c r="G1184" s="67"/>
      <c r="H1184" s="67"/>
      <c r="I1184" s="67"/>
      <c r="J1184" s="70" t="s">
        <v>279</v>
      </c>
    </row>
    <row r="1185" spans="1:10" s="70" customFormat="1" ht="15.75" hidden="1" thickBot="1" x14ac:dyDescent="0.3">
      <c r="A1185" s="68"/>
      <c r="B1185" s="69" t="s">
        <v>11</v>
      </c>
      <c r="D1185" s="70" t="s">
        <v>12</v>
      </c>
      <c r="E1185" s="71" t="s">
        <v>239</v>
      </c>
      <c r="F1185" s="66">
        <v>0</v>
      </c>
      <c r="G1185" s="67">
        <v>0</v>
      </c>
      <c r="H1185" s="67">
        <v>0</v>
      </c>
      <c r="I1185" s="67">
        <f>F1185+G1185-H1185</f>
        <v>0</v>
      </c>
      <c r="J1185" s="70" t="s">
        <v>279</v>
      </c>
    </row>
    <row r="1186" spans="1:10" s="70" customFormat="1" ht="15.75" hidden="1" thickBot="1" x14ac:dyDescent="0.3">
      <c r="A1186" s="68"/>
      <c r="B1186" s="69"/>
      <c r="E1186" s="71" t="s">
        <v>240</v>
      </c>
      <c r="F1186" s="66">
        <v>0</v>
      </c>
      <c r="G1186" s="67">
        <v>0</v>
      </c>
      <c r="H1186" s="67">
        <v>0</v>
      </c>
      <c r="I1186" s="67">
        <f>F1186+G1186-H1186</f>
        <v>0</v>
      </c>
      <c r="J1186" s="70" t="s">
        <v>279</v>
      </c>
    </row>
    <row r="1187" spans="1:10" s="70" customFormat="1" ht="15.75" hidden="1" thickBot="1" x14ac:dyDescent="0.3">
      <c r="A1187" s="68"/>
      <c r="B1187" s="69"/>
      <c r="E1187" s="71" t="s">
        <v>241</v>
      </c>
      <c r="F1187" s="66">
        <f>SUM(F1185:F1186)</f>
        <v>0</v>
      </c>
      <c r="G1187" s="67">
        <v>0</v>
      </c>
      <c r="H1187" s="67">
        <v>0</v>
      </c>
      <c r="I1187" s="67">
        <f t="shared" ref="I1187" si="343">F1187+G1187-H1187</f>
        <v>0</v>
      </c>
      <c r="J1187" s="70" t="s">
        <v>279</v>
      </c>
    </row>
    <row r="1188" spans="1:10" s="70" customFormat="1" ht="15.75" hidden="1" thickBot="1" x14ac:dyDescent="0.3">
      <c r="A1188" s="68"/>
      <c r="B1188" s="69"/>
      <c r="E1188" s="71"/>
      <c r="F1188" s="111"/>
      <c r="G1188" s="67"/>
      <c r="H1188" s="67"/>
      <c r="I1188" s="67"/>
      <c r="J1188" s="70" t="s">
        <v>279</v>
      </c>
    </row>
    <row r="1189" spans="1:10" s="70" customFormat="1" ht="15.75" hidden="1" thickBot="1" x14ac:dyDescent="0.3">
      <c r="A1189" s="68"/>
      <c r="B1189" s="69" t="s">
        <v>20</v>
      </c>
      <c r="D1189" s="70" t="s">
        <v>21</v>
      </c>
      <c r="E1189" s="71" t="s">
        <v>239</v>
      </c>
      <c r="F1189" s="66">
        <v>0</v>
      </c>
      <c r="G1189" s="67">
        <v>0</v>
      </c>
      <c r="H1189" s="67">
        <v>0</v>
      </c>
      <c r="I1189" s="67">
        <f>F1189+G1189-H1189</f>
        <v>0</v>
      </c>
      <c r="J1189" s="70" t="s">
        <v>279</v>
      </c>
    </row>
    <row r="1190" spans="1:10" s="70" customFormat="1" ht="15.75" hidden="1" thickBot="1" x14ac:dyDescent="0.3">
      <c r="A1190" s="68"/>
      <c r="B1190" s="69"/>
      <c r="E1190" s="71" t="s">
        <v>240</v>
      </c>
      <c r="F1190" s="66">
        <v>0</v>
      </c>
      <c r="G1190" s="67">
        <v>0</v>
      </c>
      <c r="H1190" s="67">
        <v>0</v>
      </c>
      <c r="I1190" s="67">
        <f>F1190+G1190-H1190</f>
        <v>0</v>
      </c>
      <c r="J1190" s="70" t="s">
        <v>279</v>
      </c>
    </row>
    <row r="1191" spans="1:10" s="70" customFormat="1" ht="15.75" hidden="1" thickBot="1" x14ac:dyDescent="0.3">
      <c r="A1191" s="68"/>
      <c r="B1191" s="69"/>
      <c r="E1191" s="71" t="s">
        <v>241</v>
      </c>
      <c r="F1191" s="66">
        <f>SUM(F1189:F1190)</f>
        <v>0</v>
      </c>
      <c r="G1191" s="67">
        <v>0</v>
      </c>
      <c r="H1191" s="67">
        <v>0</v>
      </c>
      <c r="I1191" s="67">
        <f t="shared" ref="I1191" si="344">F1191+G1191-H1191</f>
        <v>0</v>
      </c>
      <c r="J1191" s="70" t="s">
        <v>279</v>
      </c>
    </row>
    <row r="1192" spans="1:10" s="70" customFormat="1" ht="15.75" hidden="1" thickBot="1" x14ac:dyDescent="0.3">
      <c r="A1192" s="68"/>
      <c r="B1192" s="78"/>
      <c r="E1192" s="71"/>
      <c r="F1192" s="111"/>
      <c r="G1192" s="67"/>
      <c r="H1192" s="67"/>
      <c r="I1192" s="67"/>
      <c r="J1192" s="70" t="s">
        <v>279</v>
      </c>
    </row>
    <row r="1193" spans="1:10" s="70" customFormat="1" ht="15.75" hidden="1" thickBot="1" x14ac:dyDescent="0.3">
      <c r="A1193" s="72"/>
      <c r="B1193" s="73" t="s">
        <v>13</v>
      </c>
      <c r="C1193" s="74" t="s">
        <v>33</v>
      </c>
      <c r="D1193" s="74" t="s">
        <v>173</v>
      </c>
      <c r="E1193" s="75" t="s">
        <v>239</v>
      </c>
      <c r="F1193" s="113">
        <v>0</v>
      </c>
      <c r="G1193" s="77">
        <v>0</v>
      </c>
      <c r="H1193" s="77">
        <v>0</v>
      </c>
      <c r="I1193" s="77">
        <v>0</v>
      </c>
      <c r="J1193" s="70" t="s">
        <v>279</v>
      </c>
    </row>
    <row r="1194" spans="1:10" s="70" customFormat="1" ht="15.75" hidden="1" thickBot="1" x14ac:dyDescent="0.3">
      <c r="A1194" s="72"/>
      <c r="B1194" s="73"/>
      <c r="C1194" s="74"/>
      <c r="D1194" s="74"/>
      <c r="E1194" s="75" t="s">
        <v>240</v>
      </c>
      <c r="F1194" s="113"/>
      <c r="G1194" s="77"/>
      <c r="H1194" s="77"/>
      <c r="I1194" s="77"/>
      <c r="J1194" s="70" t="s">
        <v>279</v>
      </c>
    </row>
    <row r="1195" spans="1:10" s="70" customFormat="1" ht="15.75" hidden="1" thickBot="1" x14ac:dyDescent="0.3">
      <c r="A1195" s="72"/>
      <c r="B1195" s="73"/>
      <c r="C1195" s="74"/>
      <c r="D1195" s="74"/>
      <c r="E1195" s="75" t="s">
        <v>241</v>
      </c>
      <c r="F1195" s="113"/>
      <c r="G1195" s="77"/>
      <c r="H1195" s="77"/>
      <c r="I1195" s="77"/>
      <c r="J1195" s="70" t="s">
        <v>279</v>
      </c>
    </row>
    <row r="1196" spans="1:10" s="70" customFormat="1" ht="15.75" hidden="1" thickBot="1" x14ac:dyDescent="0.3">
      <c r="A1196" s="72"/>
      <c r="B1196" s="73"/>
      <c r="C1196" s="74"/>
      <c r="D1196" s="74"/>
      <c r="E1196" s="75"/>
      <c r="F1196" s="113"/>
      <c r="G1196" s="77"/>
      <c r="H1196" s="77"/>
      <c r="I1196" s="77"/>
      <c r="J1196" s="70" t="s">
        <v>279</v>
      </c>
    </row>
    <row r="1197" spans="1:10" s="70" customFormat="1" ht="30.75" hidden="1" thickBot="1" x14ac:dyDescent="0.3">
      <c r="A1197" s="79">
        <v>1308</v>
      </c>
      <c r="B1197" s="81" t="s">
        <v>7</v>
      </c>
      <c r="C1197" s="81" t="s">
        <v>36</v>
      </c>
      <c r="D1197" s="81" t="s">
        <v>268</v>
      </c>
      <c r="E1197" s="82"/>
      <c r="F1197" s="83"/>
      <c r="G1197" s="84"/>
      <c r="H1197" s="84"/>
      <c r="I1197" s="84"/>
      <c r="J1197" s="70" t="s">
        <v>279</v>
      </c>
    </row>
    <row r="1198" spans="1:10" s="70" customFormat="1" ht="15.75" hidden="1" thickBot="1" x14ac:dyDescent="0.3">
      <c r="A1198" s="68"/>
      <c r="B1198" s="69" t="s">
        <v>9</v>
      </c>
      <c r="D1198" s="70" t="s">
        <v>10</v>
      </c>
      <c r="E1198" s="71" t="s">
        <v>239</v>
      </c>
      <c r="F1198" s="66">
        <v>0</v>
      </c>
      <c r="G1198" s="67">
        <v>0</v>
      </c>
      <c r="H1198" s="67">
        <v>0</v>
      </c>
      <c r="I1198" s="67">
        <f>F1198+G1198-H1198</f>
        <v>0</v>
      </c>
      <c r="J1198" s="70" t="s">
        <v>279</v>
      </c>
    </row>
    <row r="1199" spans="1:10" s="70" customFormat="1" ht="15.75" hidden="1" thickBot="1" x14ac:dyDescent="0.3">
      <c r="A1199" s="68"/>
      <c r="B1199" s="69"/>
      <c r="E1199" s="71" t="s">
        <v>240</v>
      </c>
      <c r="F1199" s="66">
        <v>0</v>
      </c>
      <c r="G1199" s="67">
        <v>0</v>
      </c>
      <c r="H1199" s="67">
        <v>0</v>
      </c>
      <c r="I1199" s="67">
        <f>F1199+G1199-H1199</f>
        <v>0</v>
      </c>
      <c r="J1199" s="70" t="s">
        <v>279</v>
      </c>
    </row>
    <row r="1200" spans="1:10" s="70" customFormat="1" ht="15.75" hidden="1" thickBot="1" x14ac:dyDescent="0.3">
      <c r="A1200" s="68"/>
      <c r="B1200" s="69"/>
      <c r="E1200" s="71" t="s">
        <v>241</v>
      </c>
      <c r="F1200" s="66">
        <f>SUM(F1198:F1199)</f>
        <v>0</v>
      </c>
      <c r="G1200" s="67">
        <v>0</v>
      </c>
      <c r="H1200" s="67">
        <v>0</v>
      </c>
      <c r="I1200" s="67">
        <f t="shared" ref="I1200" si="345">F1200+G1200-H1200</f>
        <v>0</v>
      </c>
      <c r="J1200" s="70" t="s">
        <v>279</v>
      </c>
    </row>
    <row r="1201" spans="1:10" s="70" customFormat="1" ht="15.75" hidden="1" thickBot="1" x14ac:dyDescent="0.3">
      <c r="A1201" s="68"/>
      <c r="B1201" s="69"/>
      <c r="E1201" s="71"/>
      <c r="F1201" s="111"/>
      <c r="G1201" s="67"/>
      <c r="H1201" s="67"/>
      <c r="I1201" s="67"/>
      <c r="J1201" s="70" t="s">
        <v>279</v>
      </c>
    </row>
    <row r="1202" spans="1:10" s="70" customFormat="1" ht="15.75" hidden="1" thickBot="1" x14ac:dyDescent="0.3">
      <c r="A1202" s="68"/>
      <c r="B1202" s="69" t="s">
        <v>11</v>
      </c>
      <c r="D1202" s="70" t="s">
        <v>12</v>
      </c>
      <c r="E1202" s="71" t="s">
        <v>239</v>
      </c>
      <c r="F1202" s="66">
        <v>0</v>
      </c>
      <c r="G1202" s="67">
        <v>0</v>
      </c>
      <c r="H1202" s="67">
        <v>0</v>
      </c>
      <c r="I1202" s="67">
        <f>F1202+G1202-H1202</f>
        <v>0</v>
      </c>
      <c r="J1202" s="70" t="s">
        <v>279</v>
      </c>
    </row>
    <row r="1203" spans="1:10" s="70" customFormat="1" ht="15.75" hidden="1" thickBot="1" x14ac:dyDescent="0.3">
      <c r="A1203" s="68"/>
      <c r="B1203" s="69"/>
      <c r="E1203" s="71" t="s">
        <v>240</v>
      </c>
      <c r="F1203" s="66">
        <v>0</v>
      </c>
      <c r="G1203" s="67">
        <v>0</v>
      </c>
      <c r="H1203" s="67">
        <v>0</v>
      </c>
      <c r="I1203" s="67">
        <f>F1203+G1203-H1203</f>
        <v>0</v>
      </c>
      <c r="J1203" s="70" t="s">
        <v>279</v>
      </c>
    </row>
    <row r="1204" spans="1:10" s="70" customFormat="1" ht="15.75" hidden="1" thickBot="1" x14ac:dyDescent="0.3">
      <c r="A1204" s="68"/>
      <c r="B1204" s="69"/>
      <c r="E1204" s="71" t="s">
        <v>241</v>
      </c>
      <c r="F1204" s="66">
        <f>SUM(F1202:F1203)</f>
        <v>0</v>
      </c>
      <c r="G1204" s="67">
        <v>0</v>
      </c>
      <c r="H1204" s="67">
        <v>0</v>
      </c>
      <c r="I1204" s="67">
        <f t="shared" ref="I1204" si="346">F1204+G1204-H1204</f>
        <v>0</v>
      </c>
      <c r="J1204" s="70" t="s">
        <v>279</v>
      </c>
    </row>
    <row r="1205" spans="1:10" s="70" customFormat="1" ht="15.75" hidden="1" thickBot="1" x14ac:dyDescent="0.3">
      <c r="A1205" s="68"/>
      <c r="B1205" s="69"/>
      <c r="E1205" s="71"/>
      <c r="F1205" s="111"/>
      <c r="G1205" s="67"/>
      <c r="H1205" s="67"/>
      <c r="I1205" s="67"/>
      <c r="J1205" s="70" t="s">
        <v>279</v>
      </c>
    </row>
    <row r="1206" spans="1:10" s="70" customFormat="1" ht="15.75" hidden="1" thickBot="1" x14ac:dyDescent="0.3">
      <c r="A1206" s="68"/>
      <c r="B1206" s="69" t="s">
        <v>20</v>
      </c>
      <c r="D1206" s="70" t="s">
        <v>21</v>
      </c>
      <c r="E1206" s="71" t="s">
        <v>239</v>
      </c>
      <c r="F1206" s="66">
        <v>0</v>
      </c>
      <c r="G1206" s="67">
        <v>0</v>
      </c>
      <c r="H1206" s="67">
        <v>0</v>
      </c>
      <c r="I1206" s="67">
        <f>F1206+G1206-H1206</f>
        <v>0</v>
      </c>
      <c r="J1206" s="70" t="s">
        <v>279</v>
      </c>
    </row>
    <row r="1207" spans="1:10" s="70" customFormat="1" ht="15.75" hidden="1" thickBot="1" x14ac:dyDescent="0.3">
      <c r="A1207" s="68"/>
      <c r="B1207" s="69"/>
      <c r="E1207" s="71" t="s">
        <v>240</v>
      </c>
      <c r="F1207" s="66">
        <v>0</v>
      </c>
      <c r="G1207" s="67">
        <v>0</v>
      </c>
      <c r="H1207" s="67">
        <v>0</v>
      </c>
      <c r="I1207" s="67">
        <f>F1207+G1207-H1207</f>
        <v>0</v>
      </c>
      <c r="J1207" s="70" t="s">
        <v>279</v>
      </c>
    </row>
    <row r="1208" spans="1:10" s="70" customFormat="1" ht="15.75" hidden="1" thickBot="1" x14ac:dyDescent="0.3">
      <c r="A1208" s="68"/>
      <c r="B1208" s="69"/>
      <c r="E1208" s="71" t="s">
        <v>241</v>
      </c>
      <c r="F1208" s="66">
        <f>SUM(F1206:F1207)</f>
        <v>0</v>
      </c>
      <c r="G1208" s="67">
        <v>0</v>
      </c>
      <c r="H1208" s="67">
        <v>0</v>
      </c>
      <c r="I1208" s="67">
        <f t="shared" ref="I1208" si="347">F1208+G1208-H1208</f>
        <v>0</v>
      </c>
      <c r="J1208" s="70" t="s">
        <v>279</v>
      </c>
    </row>
    <row r="1209" spans="1:10" s="70" customFormat="1" ht="15.75" hidden="1" thickBot="1" x14ac:dyDescent="0.3">
      <c r="A1209" s="68"/>
      <c r="B1209" s="69"/>
      <c r="E1209" s="71"/>
      <c r="F1209" s="111"/>
      <c r="G1209" s="67"/>
      <c r="H1209" s="67"/>
      <c r="I1209" s="67"/>
      <c r="J1209" s="70" t="s">
        <v>279</v>
      </c>
    </row>
    <row r="1210" spans="1:10" s="70" customFormat="1" ht="30.75" hidden="1" thickBot="1" x14ac:dyDescent="0.3">
      <c r="A1210" s="72"/>
      <c r="B1210" s="73" t="s">
        <v>13</v>
      </c>
      <c r="C1210" s="74" t="s">
        <v>36</v>
      </c>
      <c r="D1210" s="74" t="s">
        <v>269</v>
      </c>
      <c r="E1210" s="75" t="s">
        <v>239</v>
      </c>
      <c r="F1210" s="113">
        <v>0</v>
      </c>
      <c r="G1210" s="77">
        <v>0</v>
      </c>
      <c r="H1210" s="77">
        <v>0</v>
      </c>
      <c r="I1210" s="77">
        <v>0</v>
      </c>
      <c r="J1210" s="70" t="s">
        <v>279</v>
      </c>
    </row>
    <row r="1211" spans="1:10" s="70" customFormat="1" ht="15.75" hidden="1" thickBot="1" x14ac:dyDescent="0.3">
      <c r="A1211" s="72"/>
      <c r="B1211" s="73"/>
      <c r="C1211" s="74"/>
      <c r="D1211" s="74"/>
      <c r="E1211" s="75" t="s">
        <v>240</v>
      </c>
      <c r="F1211" s="113"/>
      <c r="G1211" s="77"/>
      <c r="H1211" s="77"/>
      <c r="I1211" s="77"/>
      <c r="J1211" s="70" t="s">
        <v>279</v>
      </c>
    </row>
    <row r="1212" spans="1:10" s="70" customFormat="1" ht="15.75" hidden="1" thickBot="1" x14ac:dyDescent="0.3">
      <c r="A1212" s="72"/>
      <c r="B1212" s="73"/>
      <c r="C1212" s="74"/>
      <c r="D1212" s="74"/>
      <c r="E1212" s="75" t="s">
        <v>241</v>
      </c>
      <c r="F1212" s="113"/>
      <c r="G1212" s="77"/>
      <c r="H1212" s="77"/>
      <c r="I1212" s="77"/>
      <c r="J1212" s="70" t="s">
        <v>279</v>
      </c>
    </row>
    <row r="1213" spans="1:10" s="70" customFormat="1" ht="15.75" hidden="1" thickBot="1" x14ac:dyDescent="0.3">
      <c r="A1213" s="68"/>
      <c r="B1213" s="78"/>
      <c r="E1213" s="71"/>
      <c r="F1213" s="111"/>
      <c r="G1213" s="67"/>
      <c r="H1213" s="67"/>
      <c r="I1213" s="67"/>
      <c r="J1213" s="70" t="s">
        <v>279</v>
      </c>
    </row>
    <row r="1214" spans="1:10" s="70" customFormat="1" ht="15.75" hidden="1" thickBot="1" x14ac:dyDescent="0.3">
      <c r="A1214" s="85" t="s">
        <v>174</v>
      </c>
      <c r="B1214" s="86"/>
      <c r="C1214" s="87"/>
      <c r="D1214" s="87" t="s">
        <v>166</v>
      </c>
      <c r="E1214" s="88" t="s">
        <v>239</v>
      </c>
      <c r="F1214" s="117">
        <v>0</v>
      </c>
      <c r="G1214" s="89">
        <v>0</v>
      </c>
      <c r="H1214" s="89">
        <v>0</v>
      </c>
      <c r="I1214" s="89">
        <v>0</v>
      </c>
      <c r="J1214" s="70" t="s">
        <v>279</v>
      </c>
    </row>
    <row r="1215" spans="1:10" s="70" customFormat="1" ht="15.75" hidden="1" thickBot="1" x14ac:dyDescent="0.3">
      <c r="A1215" s="72"/>
      <c r="B1215" s="73"/>
      <c r="C1215" s="74"/>
      <c r="D1215" s="74"/>
      <c r="E1215" s="75" t="s">
        <v>240</v>
      </c>
      <c r="F1215" s="113"/>
      <c r="G1215" s="77"/>
      <c r="H1215" s="77"/>
      <c r="I1215" s="77"/>
      <c r="J1215" s="70" t="s">
        <v>279</v>
      </c>
    </row>
    <row r="1216" spans="1:10" s="70" customFormat="1" ht="15.75" hidden="1" thickBot="1" x14ac:dyDescent="0.3">
      <c r="A1216" s="72"/>
      <c r="B1216" s="73"/>
      <c r="C1216" s="74"/>
      <c r="D1216" s="74"/>
      <c r="E1216" s="75" t="s">
        <v>241</v>
      </c>
      <c r="F1216" s="113"/>
      <c r="G1216" s="77"/>
      <c r="H1216" s="77"/>
      <c r="I1216" s="77"/>
      <c r="J1216" s="70" t="s">
        <v>279</v>
      </c>
    </row>
    <row r="1217" spans="1:10" s="70" customFormat="1" ht="15.75" hidden="1" thickBot="1" x14ac:dyDescent="0.3">
      <c r="A1217" s="68"/>
      <c r="B1217" s="78"/>
      <c r="E1217" s="71"/>
      <c r="F1217" s="111"/>
      <c r="G1217" s="67"/>
      <c r="H1217" s="67"/>
      <c r="I1217" s="67"/>
      <c r="J1217" s="70" t="s">
        <v>279</v>
      </c>
    </row>
    <row r="1218" spans="1:10" s="129" customFormat="1" ht="48.6" hidden="1" customHeight="1" x14ac:dyDescent="0.25">
      <c r="A1218" s="148" t="s">
        <v>3</v>
      </c>
      <c r="B1218" s="178"/>
      <c r="C1218" s="149" t="s">
        <v>175</v>
      </c>
      <c r="D1218" s="149" t="s">
        <v>176</v>
      </c>
      <c r="E1218" s="149"/>
      <c r="F1218" s="179"/>
      <c r="G1218" s="151"/>
      <c r="H1218" s="151"/>
      <c r="I1218" s="151"/>
      <c r="J1218" s="129" t="s">
        <v>364</v>
      </c>
    </row>
    <row r="1219" spans="1:10" s="127" customFormat="1" ht="23.25" hidden="1" x14ac:dyDescent="0.25">
      <c r="A1219" s="130"/>
      <c r="B1219" s="145"/>
      <c r="F1219" s="144"/>
      <c r="G1219" s="132"/>
      <c r="H1219" s="132"/>
      <c r="I1219" s="132"/>
      <c r="J1219" s="129" t="s">
        <v>364</v>
      </c>
    </row>
    <row r="1220" spans="1:10" s="127" customFormat="1" ht="23.25" hidden="1" x14ac:dyDescent="0.25">
      <c r="A1220" s="152">
        <v>1401</v>
      </c>
      <c r="B1220" s="168" t="s">
        <v>7</v>
      </c>
      <c r="C1220" s="154" t="s">
        <v>4</v>
      </c>
      <c r="D1220" s="154" t="s">
        <v>177</v>
      </c>
      <c r="E1220" s="154"/>
      <c r="F1220" s="169"/>
      <c r="G1220" s="156"/>
      <c r="H1220" s="156"/>
      <c r="I1220" s="156"/>
      <c r="J1220" s="127" t="s">
        <v>301</v>
      </c>
    </row>
    <row r="1221" spans="1:10" s="127" customFormat="1" ht="23.25" hidden="1" x14ac:dyDescent="0.25">
      <c r="A1221" s="130"/>
      <c r="B1221" s="133" t="s">
        <v>9</v>
      </c>
      <c r="D1221" s="127" t="s">
        <v>10</v>
      </c>
      <c r="E1221" s="127" t="s">
        <v>239</v>
      </c>
      <c r="F1221" s="144">
        <v>64336.69</v>
      </c>
      <c r="G1221" s="132">
        <v>0</v>
      </c>
      <c r="H1221" s="132">
        <v>0</v>
      </c>
      <c r="I1221" s="132">
        <f>F1221+G1221-H1221</f>
        <v>64336.69</v>
      </c>
      <c r="J1221" s="127" t="s">
        <v>301</v>
      </c>
    </row>
    <row r="1222" spans="1:10" s="127" customFormat="1" ht="23.25" hidden="1" x14ac:dyDescent="0.25">
      <c r="A1222" s="130"/>
      <c r="B1222" s="133"/>
      <c r="E1222" s="127" t="s">
        <v>240</v>
      </c>
      <c r="F1222" s="144">
        <v>114983.31</v>
      </c>
      <c r="G1222" s="132">
        <v>0</v>
      </c>
      <c r="H1222" s="132">
        <v>0</v>
      </c>
      <c r="I1222" s="132">
        <f>F1222+G1222-H1222</f>
        <v>114983.31</v>
      </c>
      <c r="J1222" s="127" t="s">
        <v>301</v>
      </c>
    </row>
    <row r="1223" spans="1:10" s="127" customFormat="1" ht="23.25" hidden="1" x14ac:dyDescent="0.25">
      <c r="A1223" s="130"/>
      <c r="B1223" s="133"/>
      <c r="E1223" s="127" t="s">
        <v>241</v>
      </c>
      <c r="F1223" s="144">
        <v>179320</v>
      </c>
      <c r="G1223" s="132">
        <v>0</v>
      </c>
      <c r="H1223" s="132">
        <v>0</v>
      </c>
      <c r="I1223" s="132">
        <f t="shared" ref="I1223" si="348">F1223+G1223-H1223</f>
        <v>179320</v>
      </c>
      <c r="J1223" s="127" t="s">
        <v>301</v>
      </c>
    </row>
    <row r="1224" spans="1:10" s="127" customFormat="1" ht="23.25" hidden="1" x14ac:dyDescent="0.25">
      <c r="A1224" s="130"/>
      <c r="B1224" s="133"/>
      <c r="F1224" s="144"/>
      <c r="G1224" s="132"/>
      <c r="H1224" s="132"/>
      <c r="I1224" s="132"/>
      <c r="J1224" s="127" t="s">
        <v>301</v>
      </c>
    </row>
    <row r="1225" spans="1:10" s="127" customFormat="1" ht="23.25" hidden="1" x14ac:dyDescent="0.25">
      <c r="A1225" s="130"/>
      <c r="B1225" s="133" t="s">
        <v>11</v>
      </c>
      <c r="D1225" s="127" t="s">
        <v>12</v>
      </c>
      <c r="E1225" s="127" t="s">
        <v>239</v>
      </c>
      <c r="F1225" s="144">
        <v>0</v>
      </c>
      <c r="G1225" s="132">
        <v>0</v>
      </c>
      <c r="H1225" s="132">
        <v>0</v>
      </c>
      <c r="I1225" s="132">
        <f>F1225+G1225-H1225</f>
        <v>0</v>
      </c>
      <c r="J1225" s="127" t="s">
        <v>301</v>
      </c>
    </row>
    <row r="1226" spans="1:10" s="127" customFormat="1" ht="23.25" hidden="1" x14ac:dyDescent="0.25">
      <c r="A1226" s="130"/>
      <c r="B1226" s="133"/>
      <c r="E1226" s="127" t="s">
        <v>240</v>
      </c>
      <c r="F1226" s="144"/>
      <c r="G1226" s="132">
        <v>0</v>
      </c>
      <c r="H1226" s="132">
        <v>0</v>
      </c>
      <c r="I1226" s="132">
        <f>F1226+G1226-H1226</f>
        <v>0</v>
      </c>
      <c r="J1226" s="127" t="s">
        <v>301</v>
      </c>
    </row>
    <row r="1227" spans="1:10" s="127" customFormat="1" ht="23.25" hidden="1" x14ac:dyDescent="0.25">
      <c r="A1227" s="130"/>
      <c r="B1227" s="133"/>
      <c r="E1227" s="127" t="s">
        <v>241</v>
      </c>
      <c r="F1227" s="144">
        <f>SUM(F1225:F1226)</f>
        <v>0</v>
      </c>
      <c r="G1227" s="132">
        <v>0</v>
      </c>
      <c r="H1227" s="132">
        <v>0</v>
      </c>
      <c r="I1227" s="132">
        <f t="shared" ref="I1227" si="349">F1227+G1227-H1227</f>
        <v>0</v>
      </c>
      <c r="J1227" s="127" t="s">
        <v>301</v>
      </c>
    </row>
    <row r="1228" spans="1:10" s="127" customFormat="1" ht="23.25" hidden="1" x14ac:dyDescent="0.25">
      <c r="A1228" s="130"/>
      <c r="B1228" s="133"/>
      <c r="F1228" s="144"/>
      <c r="G1228" s="132"/>
      <c r="H1228" s="132"/>
      <c r="I1228" s="132"/>
      <c r="J1228" s="127" t="s">
        <v>301</v>
      </c>
    </row>
    <row r="1229" spans="1:10" s="127" customFormat="1" ht="46.5" hidden="1" x14ac:dyDescent="0.25">
      <c r="A1229" s="130"/>
      <c r="B1229" s="133" t="s">
        <v>20</v>
      </c>
      <c r="D1229" s="127" t="s">
        <v>21</v>
      </c>
      <c r="E1229" s="127" t="s">
        <v>239</v>
      </c>
      <c r="F1229" s="144">
        <v>0</v>
      </c>
      <c r="G1229" s="132">
        <v>0</v>
      </c>
      <c r="H1229" s="132">
        <v>0</v>
      </c>
      <c r="I1229" s="132">
        <f>F1229+G1229-H1229</f>
        <v>0</v>
      </c>
      <c r="J1229" s="127" t="s">
        <v>301</v>
      </c>
    </row>
    <row r="1230" spans="1:10" s="127" customFormat="1" ht="23.25" hidden="1" x14ac:dyDescent="0.25">
      <c r="A1230" s="130"/>
      <c r="B1230" s="133"/>
      <c r="E1230" s="127" t="s">
        <v>240</v>
      </c>
      <c r="F1230" s="144">
        <v>0</v>
      </c>
      <c r="G1230" s="132">
        <v>0</v>
      </c>
      <c r="H1230" s="132">
        <v>0</v>
      </c>
      <c r="I1230" s="132">
        <f>F1230+G1230-H1230</f>
        <v>0</v>
      </c>
      <c r="J1230" s="127" t="s">
        <v>301</v>
      </c>
    </row>
    <row r="1231" spans="1:10" s="127" customFormat="1" ht="23.25" hidden="1" x14ac:dyDescent="0.25">
      <c r="A1231" s="130"/>
      <c r="B1231" s="133"/>
      <c r="E1231" s="127" t="s">
        <v>241</v>
      </c>
      <c r="F1231" s="144">
        <f>SUM(F1229:F1230)</f>
        <v>0</v>
      </c>
      <c r="G1231" s="132">
        <v>0</v>
      </c>
      <c r="H1231" s="132">
        <v>0</v>
      </c>
      <c r="I1231" s="132">
        <f t="shared" ref="I1231" si="350">F1231+G1231-H1231</f>
        <v>0</v>
      </c>
      <c r="J1231" s="127" t="s">
        <v>301</v>
      </c>
    </row>
    <row r="1232" spans="1:10" s="127" customFormat="1" ht="23.25" hidden="1" x14ac:dyDescent="0.25">
      <c r="A1232" s="130"/>
      <c r="B1232" s="133"/>
      <c r="F1232" s="144"/>
      <c r="G1232" s="132"/>
      <c r="H1232" s="132"/>
      <c r="I1232" s="132"/>
      <c r="J1232" s="127" t="s">
        <v>301</v>
      </c>
    </row>
    <row r="1233" spans="1:10" s="127" customFormat="1" ht="46.5" hidden="1" x14ac:dyDescent="0.25">
      <c r="A1233" s="157"/>
      <c r="B1233" s="158" t="s">
        <v>13</v>
      </c>
      <c r="C1233" s="159" t="s">
        <v>4</v>
      </c>
      <c r="D1233" s="159" t="s">
        <v>177</v>
      </c>
      <c r="E1233" s="159" t="s">
        <v>239</v>
      </c>
      <c r="F1233" s="160">
        <f>F1229+F1225+F1221</f>
        <v>64336.69</v>
      </c>
      <c r="G1233" s="160">
        <f>G1229+G1225+G1221</f>
        <v>0</v>
      </c>
      <c r="H1233" s="160">
        <f>H1229+H1225+H1221</f>
        <v>0</v>
      </c>
      <c r="I1233" s="160">
        <f>I1229+I1225+I1221</f>
        <v>64336.69</v>
      </c>
      <c r="J1233" s="127" t="s">
        <v>301</v>
      </c>
    </row>
    <row r="1234" spans="1:10" s="127" customFormat="1" ht="23.25" hidden="1" x14ac:dyDescent="0.25">
      <c r="A1234" s="157"/>
      <c r="B1234" s="158"/>
      <c r="C1234" s="159"/>
      <c r="D1234" s="159"/>
      <c r="E1234" s="159" t="s">
        <v>240</v>
      </c>
      <c r="F1234" s="160">
        <f t="shared" ref="F1234:I1234" si="351">F1230+F1226+F1222</f>
        <v>114983.31</v>
      </c>
      <c r="G1234" s="160">
        <f t="shared" si="351"/>
        <v>0</v>
      </c>
      <c r="H1234" s="160">
        <f t="shared" si="351"/>
        <v>0</v>
      </c>
      <c r="I1234" s="160">
        <f t="shared" si="351"/>
        <v>114983.31</v>
      </c>
      <c r="J1234" s="127" t="s">
        <v>301</v>
      </c>
    </row>
    <row r="1235" spans="1:10" s="127" customFormat="1" ht="23.25" hidden="1" x14ac:dyDescent="0.25">
      <c r="A1235" s="157"/>
      <c r="B1235" s="158"/>
      <c r="C1235" s="159"/>
      <c r="D1235" s="159"/>
      <c r="E1235" s="159" t="s">
        <v>241</v>
      </c>
      <c r="F1235" s="160">
        <f t="shared" ref="F1235:I1235" si="352">F1231+F1227+F1223</f>
        <v>179320</v>
      </c>
      <c r="G1235" s="160">
        <f t="shared" si="352"/>
        <v>0</v>
      </c>
      <c r="H1235" s="160">
        <f t="shared" si="352"/>
        <v>0</v>
      </c>
      <c r="I1235" s="160">
        <f t="shared" si="352"/>
        <v>179320</v>
      </c>
      <c r="J1235" s="127" t="s">
        <v>301</v>
      </c>
    </row>
    <row r="1236" spans="1:10" s="70" customFormat="1" ht="15" hidden="1" x14ac:dyDescent="0.25">
      <c r="A1236" s="68"/>
      <c r="B1236" s="78"/>
      <c r="E1236" s="71"/>
      <c r="F1236" s="66"/>
      <c r="G1236" s="67"/>
      <c r="H1236" s="67"/>
      <c r="I1236" s="67"/>
      <c r="J1236" s="70" t="s">
        <v>301</v>
      </c>
    </row>
    <row r="1237" spans="1:10" s="70" customFormat="1" ht="15" hidden="1" x14ac:dyDescent="0.25">
      <c r="A1237" s="79">
        <v>1402</v>
      </c>
      <c r="B1237" s="81" t="s">
        <v>7</v>
      </c>
      <c r="C1237" s="81" t="s">
        <v>15</v>
      </c>
      <c r="D1237" s="81" t="s">
        <v>178</v>
      </c>
      <c r="E1237" s="82"/>
      <c r="F1237" s="83"/>
      <c r="G1237" s="84"/>
      <c r="H1237" s="84"/>
      <c r="I1237" s="84"/>
      <c r="J1237" s="70" t="s">
        <v>302</v>
      </c>
    </row>
    <row r="1238" spans="1:10" s="70" customFormat="1" ht="15" hidden="1" x14ac:dyDescent="0.25">
      <c r="A1238" s="68"/>
      <c r="B1238" s="69" t="s">
        <v>9</v>
      </c>
      <c r="D1238" s="70" t="s">
        <v>10</v>
      </c>
      <c r="E1238" s="71" t="s">
        <v>239</v>
      </c>
      <c r="F1238" s="66">
        <v>0</v>
      </c>
      <c r="G1238" s="67">
        <v>0</v>
      </c>
      <c r="H1238" s="67">
        <v>0</v>
      </c>
      <c r="I1238" s="67">
        <f>F1238+G1238-H1238</f>
        <v>0</v>
      </c>
      <c r="J1238" s="70" t="s">
        <v>302</v>
      </c>
    </row>
    <row r="1239" spans="1:10" s="70" customFormat="1" ht="15" hidden="1" x14ac:dyDescent="0.25">
      <c r="A1239" s="68"/>
      <c r="B1239" s="69"/>
      <c r="E1239" s="71" t="s">
        <v>240</v>
      </c>
      <c r="F1239" s="66">
        <v>0</v>
      </c>
      <c r="G1239" s="67">
        <v>0</v>
      </c>
      <c r="H1239" s="67">
        <v>0</v>
      </c>
      <c r="I1239" s="67">
        <f>F1239+G1239-H1239</f>
        <v>0</v>
      </c>
      <c r="J1239" s="70" t="s">
        <v>302</v>
      </c>
    </row>
    <row r="1240" spans="1:10" s="70" customFormat="1" ht="15" hidden="1" x14ac:dyDescent="0.25">
      <c r="A1240" s="68"/>
      <c r="B1240" s="69"/>
      <c r="E1240" s="71" t="s">
        <v>241</v>
      </c>
      <c r="F1240" s="66">
        <f>SUM(F1238:F1239)</f>
        <v>0</v>
      </c>
      <c r="G1240" s="67">
        <v>0</v>
      </c>
      <c r="H1240" s="67">
        <v>0</v>
      </c>
      <c r="I1240" s="67">
        <f t="shared" ref="I1240" si="353">F1240+G1240-H1240</f>
        <v>0</v>
      </c>
      <c r="J1240" s="70" t="s">
        <v>302</v>
      </c>
    </row>
    <row r="1241" spans="1:10" s="70" customFormat="1" ht="15" hidden="1" x14ac:dyDescent="0.25">
      <c r="A1241" s="68"/>
      <c r="B1241" s="69"/>
      <c r="E1241" s="71"/>
      <c r="F1241" s="66"/>
      <c r="G1241" s="67"/>
      <c r="H1241" s="67"/>
      <c r="I1241" s="67"/>
      <c r="J1241" s="70" t="s">
        <v>302</v>
      </c>
    </row>
    <row r="1242" spans="1:10" s="70" customFormat="1" ht="15" hidden="1" x14ac:dyDescent="0.25">
      <c r="A1242" s="68"/>
      <c r="B1242" s="69" t="s">
        <v>11</v>
      </c>
      <c r="D1242" s="70" t="s">
        <v>12</v>
      </c>
      <c r="E1242" s="71" t="s">
        <v>239</v>
      </c>
      <c r="F1242" s="66">
        <v>0</v>
      </c>
      <c r="G1242" s="67">
        <v>0</v>
      </c>
      <c r="H1242" s="67">
        <v>0</v>
      </c>
      <c r="I1242" s="67">
        <f>F1242+G1242-H1242</f>
        <v>0</v>
      </c>
      <c r="J1242" s="70" t="s">
        <v>302</v>
      </c>
    </row>
    <row r="1243" spans="1:10" s="70" customFormat="1" ht="15" hidden="1" x14ac:dyDescent="0.25">
      <c r="A1243" s="68"/>
      <c r="B1243" s="69"/>
      <c r="E1243" s="71" t="s">
        <v>240</v>
      </c>
      <c r="F1243" s="66">
        <v>0</v>
      </c>
      <c r="G1243" s="67">
        <v>0</v>
      </c>
      <c r="H1243" s="67">
        <v>0</v>
      </c>
      <c r="I1243" s="67">
        <f>F1243+G1243-H1243</f>
        <v>0</v>
      </c>
      <c r="J1243" s="70" t="s">
        <v>302</v>
      </c>
    </row>
    <row r="1244" spans="1:10" s="70" customFormat="1" ht="15" hidden="1" x14ac:dyDescent="0.25">
      <c r="A1244" s="68"/>
      <c r="B1244" s="69"/>
      <c r="E1244" s="71" t="s">
        <v>241</v>
      </c>
      <c r="F1244" s="66">
        <f>SUM(F1242:F1243)</f>
        <v>0</v>
      </c>
      <c r="G1244" s="67">
        <v>0</v>
      </c>
      <c r="H1244" s="67">
        <v>0</v>
      </c>
      <c r="I1244" s="67">
        <f t="shared" ref="I1244" si="354">F1244+G1244-H1244</f>
        <v>0</v>
      </c>
      <c r="J1244" s="70" t="s">
        <v>302</v>
      </c>
    </row>
    <row r="1245" spans="1:10" s="70" customFormat="1" ht="15" hidden="1" x14ac:dyDescent="0.25">
      <c r="A1245" s="68"/>
      <c r="B1245" s="69" t="s">
        <v>1</v>
      </c>
      <c r="E1245" s="71"/>
      <c r="F1245" s="66"/>
      <c r="G1245" s="67"/>
      <c r="H1245" s="67"/>
      <c r="I1245" s="67"/>
      <c r="J1245" s="70" t="s">
        <v>302</v>
      </c>
    </row>
    <row r="1246" spans="1:10" s="70" customFormat="1" ht="15" hidden="1" x14ac:dyDescent="0.25">
      <c r="A1246" s="68"/>
      <c r="B1246" s="69" t="s">
        <v>20</v>
      </c>
      <c r="D1246" s="70" t="s">
        <v>21</v>
      </c>
      <c r="E1246" s="71" t="s">
        <v>239</v>
      </c>
      <c r="F1246" s="66">
        <v>0</v>
      </c>
      <c r="G1246" s="67">
        <v>0</v>
      </c>
      <c r="H1246" s="67">
        <v>0</v>
      </c>
      <c r="I1246" s="67">
        <f>F1246+G1246-H1246</f>
        <v>0</v>
      </c>
      <c r="J1246" s="70" t="s">
        <v>302</v>
      </c>
    </row>
    <row r="1247" spans="1:10" s="70" customFormat="1" ht="15" hidden="1" x14ac:dyDescent="0.25">
      <c r="A1247" s="68"/>
      <c r="B1247" s="69"/>
      <c r="E1247" s="71" t="s">
        <v>240</v>
      </c>
      <c r="F1247" s="66">
        <v>0</v>
      </c>
      <c r="G1247" s="67">
        <v>0</v>
      </c>
      <c r="H1247" s="67">
        <v>0</v>
      </c>
      <c r="I1247" s="67">
        <f>F1247+G1247-H1247</f>
        <v>0</v>
      </c>
      <c r="J1247" s="70" t="s">
        <v>302</v>
      </c>
    </row>
    <row r="1248" spans="1:10" s="70" customFormat="1" ht="15" hidden="1" x14ac:dyDescent="0.25">
      <c r="A1248" s="68"/>
      <c r="B1248" s="69"/>
      <c r="E1248" s="71" t="s">
        <v>241</v>
      </c>
      <c r="F1248" s="66">
        <f>SUM(F1246:F1247)</f>
        <v>0</v>
      </c>
      <c r="G1248" s="67">
        <v>0</v>
      </c>
      <c r="H1248" s="67">
        <v>0</v>
      </c>
      <c r="I1248" s="67">
        <f t="shared" ref="I1248" si="355">F1248+G1248-H1248</f>
        <v>0</v>
      </c>
      <c r="J1248" s="70" t="s">
        <v>302</v>
      </c>
    </row>
    <row r="1249" spans="1:10" s="70" customFormat="1" ht="15" hidden="1" x14ac:dyDescent="0.25">
      <c r="A1249" s="68"/>
      <c r="B1249" s="69"/>
      <c r="E1249" s="71"/>
      <c r="F1249" s="66"/>
      <c r="G1249" s="67"/>
      <c r="H1249" s="67"/>
      <c r="I1249" s="67"/>
      <c r="J1249" s="70" t="s">
        <v>302</v>
      </c>
    </row>
    <row r="1250" spans="1:10" s="70" customFormat="1" ht="15" hidden="1" x14ac:dyDescent="0.25">
      <c r="A1250" s="72"/>
      <c r="B1250" s="73" t="s">
        <v>13</v>
      </c>
      <c r="C1250" s="74" t="s">
        <v>15</v>
      </c>
      <c r="D1250" s="74" t="s">
        <v>178</v>
      </c>
      <c r="E1250" s="75" t="s">
        <v>239</v>
      </c>
      <c r="F1250" s="76">
        <f>F1246+F1242+F1238</f>
        <v>0</v>
      </c>
      <c r="G1250" s="76">
        <f>G1246+G1242+G1238</f>
        <v>0</v>
      </c>
      <c r="H1250" s="76">
        <f>H1246+H1242+H1238</f>
        <v>0</v>
      </c>
      <c r="I1250" s="76">
        <f>I1246+I1242+I1238</f>
        <v>0</v>
      </c>
      <c r="J1250" s="70" t="s">
        <v>302</v>
      </c>
    </row>
    <row r="1251" spans="1:10" s="70" customFormat="1" ht="15" hidden="1" x14ac:dyDescent="0.25">
      <c r="A1251" s="72"/>
      <c r="B1251" s="73"/>
      <c r="C1251" s="74"/>
      <c r="D1251" s="74"/>
      <c r="E1251" s="75" t="s">
        <v>240</v>
      </c>
      <c r="F1251" s="76">
        <f t="shared" ref="F1251:I1251" si="356">F1247+F1243+F1239</f>
        <v>0</v>
      </c>
      <c r="G1251" s="76">
        <f t="shared" si="356"/>
        <v>0</v>
      </c>
      <c r="H1251" s="76">
        <f t="shared" si="356"/>
        <v>0</v>
      </c>
      <c r="I1251" s="76">
        <f t="shared" si="356"/>
        <v>0</v>
      </c>
      <c r="J1251" s="70" t="s">
        <v>302</v>
      </c>
    </row>
    <row r="1252" spans="1:10" s="70" customFormat="1" ht="15" hidden="1" x14ac:dyDescent="0.25">
      <c r="A1252" s="72"/>
      <c r="B1252" s="73"/>
      <c r="C1252" s="74"/>
      <c r="D1252" s="74"/>
      <c r="E1252" s="75" t="s">
        <v>241</v>
      </c>
      <c r="F1252" s="76">
        <f t="shared" ref="F1252:I1252" si="357">F1248+F1244+F1240</f>
        <v>0</v>
      </c>
      <c r="G1252" s="76">
        <f t="shared" si="357"/>
        <v>0</v>
      </c>
      <c r="H1252" s="76">
        <f t="shared" si="357"/>
        <v>0</v>
      </c>
      <c r="I1252" s="76">
        <f t="shared" si="357"/>
        <v>0</v>
      </c>
      <c r="J1252" s="70" t="s">
        <v>302</v>
      </c>
    </row>
    <row r="1253" spans="1:10" s="70" customFormat="1" ht="15" hidden="1" x14ac:dyDescent="0.25">
      <c r="A1253" s="68"/>
      <c r="B1253" s="78"/>
      <c r="E1253" s="71"/>
      <c r="F1253" s="66"/>
      <c r="G1253" s="67"/>
      <c r="H1253" s="67"/>
      <c r="I1253" s="67"/>
      <c r="J1253" s="70" t="s">
        <v>302</v>
      </c>
    </row>
    <row r="1254" spans="1:10" s="127" customFormat="1" ht="23.25" hidden="1" x14ac:dyDescent="0.25">
      <c r="A1254" s="152">
        <v>1403</v>
      </c>
      <c r="B1254" s="154" t="s">
        <v>7</v>
      </c>
      <c r="C1254" s="154" t="s">
        <v>179</v>
      </c>
      <c r="D1254" s="154" t="s">
        <v>180</v>
      </c>
      <c r="E1254" s="154"/>
      <c r="F1254" s="169"/>
      <c r="G1254" s="156"/>
      <c r="H1254" s="156"/>
      <c r="I1254" s="156"/>
      <c r="J1254" s="127" t="s">
        <v>303</v>
      </c>
    </row>
    <row r="1255" spans="1:10" s="127" customFormat="1" ht="23.25" hidden="1" x14ac:dyDescent="0.25">
      <c r="A1255" s="130"/>
      <c r="B1255" s="133" t="s">
        <v>9</v>
      </c>
      <c r="D1255" s="127" t="s">
        <v>10</v>
      </c>
      <c r="E1255" s="127" t="s">
        <v>239</v>
      </c>
      <c r="F1255" s="144">
        <v>95438.33</v>
      </c>
      <c r="G1255" s="132">
        <v>0</v>
      </c>
      <c r="H1255" s="132">
        <v>0</v>
      </c>
      <c r="I1255" s="132">
        <v>95438.33</v>
      </c>
      <c r="J1255" s="127" t="s">
        <v>303</v>
      </c>
    </row>
    <row r="1256" spans="1:10" s="127" customFormat="1" ht="23.25" hidden="1" x14ac:dyDescent="0.25">
      <c r="A1256" s="130"/>
      <c r="B1256" s="133"/>
      <c r="E1256" s="127" t="s">
        <v>240</v>
      </c>
      <c r="F1256" s="144">
        <v>300000</v>
      </c>
      <c r="G1256" s="132">
        <v>0</v>
      </c>
      <c r="H1256" s="132">
        <v>0</v>
      </c>
      <c r="I1256" s="132">
        <f>F1256+G1256-H1256</f>
        <v>300000</v>
      </c>
      <c r="J1256" s="127" t="s">
        <v>303</v>
      </c>
    </row>
    <row r="1257" spans="1:10" s="127" customFormat="1" ht="23.25" hidden="1" x14ac:dyDescent="0.25">
      <c r="A1257" s="130"/>
      <c r="B1257" s="133"/>
      <c r="E1257" s="127" t="s">
        <v>241</v>
      </c>
      <c r="F1257" s="144">
        <v>395438.33</v>
      </c>
      <c r="G1257" s="132">
        <v>0</v>
      </c>
      <c r="H1257" s="132">
        <v>0</v>
      </c>
      <c r="I1257" s="132">
        <f t="shared" ref="I1257" si="358">F1257+G1257-H1257</f>
        <v>395438.33</v>
      </c>
      <c r="J1257" s="127" t="s">
        <v>303</v>
      </c>
    </row>
    <row r="1258" spans="1:10" s="127" customFormat="1" ht="23.25" hidden="1" x14ac:dyDescent="0.25">
      <c r="A1258" s="130"/>
      <c r="B1258" s="133"/>
      <c r="F1258" s="144"/>
      <c r="G1258" s="132"/>
      <c r="H1258" s="132"/>
      <c r="I1258" s="132"/>
      <c r="J1258" s="127" t="s">
        <v>303</v>
      </c>
    </row>
    <row r="1259" spans="1:10" s="127" customFormat="1" ht="23.25" hidden="1" x14ac:dyDescent="0.25">
      <c r="A1259" s="130"/>
      <c r="B1259" s="133" t="s">
        <v>11</v>
      </c>
      <c r="D1259" s="127" t="s">
        <v>12</v>
      </c>
      <c r="E1259" s="127" t="s">
        <v>239</v>
      </c>
      <c r="F1259" s="144">
        <v>0</v>
      </c>
      <c r="G1259" s="132">
        <v>0</v>
      </c>
      <c r="H1259" s="132">
        <v>0</v>
      </c>
      <c r="I1259" s="132">
        <f>F1259+G1259-H1259</f>
        <v>0</v>
      </c>
      <c r="J1259" s="127" t="s">
        <v>303</v>
      </c>
    </row>
    <row r="1260" spans="1:10" s="127" customFormat="1" ht="23.25" hidden="1" x14ac:dyDescent="0.25">
      <c r="A1260" s="130"/>
      <c r="B1260" s="133"/>
      <c r="E1260" s="127" t="s">
        <v>240</v>
      </c>
      <c r="F1260" s="144">
        <v>0</v>
      </c>
      <c r="G1260" s="132">
        <v>0</v>
      </c>
      <c r="H1260" s="132">
        <v>0</v>
      </c>
      <c r="I1260" s="132">
        <f>F1260+G1260-H1260</f>
        <v>0</v>
      </c>
      <c r="J1260" s="127" t="s">
        <v>303</v>
      </c>
    </row>
    <row r="1261" spans="1:10" s="127" customFormat="1" ht="23.25" hidden="1" x14ac:dyDescent="0.25">
      <c r="A1261" s="130"/>
      <c r="B1261" s="133"/>
      <c r="E1261" s="127" t="s">
        <v>241</v>
      </c>
      <c r="F1261" s="144">
        <f>SUM(F1259:F1260)</f>
        <v>0</v>
      </c>
      <c r="G1261" s="132">
        <v>0</v>
      </c>
      <c r="H1261" s="132">
        <v>0</v>
      </c>
      <c r="I1261" s="132">
        <f t="shared" ref="I1261" si="359">F1261+G1261-H1261</f>
        <v>0</v>
      </c>
      <c r="J1261" s="127" t="s">
        <v>303</v>
      </c>
    </row>
    <row r="1262" spans="1:10" s="127" customFormat="1" ht="23.25" hidden="1" x14ac:dyDescent="0.25">
      <c r="A1262" s="130"/>
      <c r="B1262" s="133"/>
      <c r="F1262" s="144"/>
      <c r="G1262" s="132"/>
      <c r="H1262" s="132"/>
      <c r="I1262" s="132"/>
      <c r="J1262" s="127" t="s">
        <v>303</v>
      </c>
    </row>
    <row r="1263" spans="1:10" s="127" customFormat="1" ht="46.5" hidden="1" x14ac:dyDescent="0.25">
      <c r="A1263" s="130"/>
      <c r="B1263" s="133" t="s">
        <v>20</v>
      </c>
      <c r="D1263" s="127" t="s">
        <v>21</v>
      </c>
      <c r="E1263" s="127" t="s">
        <v>239</v>
      </c>
      <c r="F1263" s="144">
        <v>0</v>
      </c>
      <c r="G1263" s="132">
        <v>0</v>
      </c>
      <c r="H1263" s="132">
        <v>0</v>
      </c>
      <c r="I1263" s="132">
        <f>F1263+G1263-H1263</f>
        <v>0</v>
      </c>
      <c r="J1263" s="127" t="s">
        <v>303</v>
      </c>
    </row>
    <row r="1264" spans="1:10" s="127" customFormat="1" ht="23.25" hidden="1" x14ac:dyDescent="0.25">
      <c r="A1264" s="130"/>
      <c r="B1264" s="133"/>
      <c r="E1264" s="127" t="s">
        <v>240</v>
      </c>
      <c r="F1264" s="144">
        <v>0</v>
      </c>
      <c r="G1264" s="132">
        <v>0</v>
      </c>
      <c r="H1264" s="132">
        <v>0</v>
      </c>
      <c r="I1264" s="132">
        <f>F1264+G1264-H1264</f>
        <v>0</v>
      </c>
      <c r="J1264" s="127" t="s">
        <v>303</v>
      </c>
    </row>
    <row r="1265" spans="1:10" s="127" customFormat="1" ht="23.25" hidden="1" x14ac:dyDescent="0.25">
      <c r="A1265" s="130"/>
      <c r="B1265" s="133"/>
      <c r="E1265" s="127" t="s">
        <v>241</v>
      </c>
      <c r="F1265" s="144">
        <f>SUM(F1263:F1264)</f>
        <v>0</v>
      </c>
      <c r="G1265" s="132">
        <v>0</v>
      </c>
      <c r="H1265" s="132">
        <v>0</v>
      </c>
      <c r="I1265" s="132">
        <f t="shared" ref="I1265" si="360">F1265+G1265-H1265</f>
        <v>0</v>
      </c>
      <c r="J1265" s="127" t="s">
        <v>303</v>
      </c>
    </row>
    <row r="1266" spans="1:10" s="127" customFormat="1" ht="23.25" hidden="1" x14ac:dyDescent="0.25">
      <c r="A1266" s="130"/>
      <c r="B1266" s="133"/>
      <c r="F1266" s="144"/>
      <c r="G1266" s="132"/>
      <c r="H1266" s="132"/>
      <c r="I1266" s="132"/>
      <c r="J1266" s="127" t="s">
        <v>303</v>
      </c>
    </row>
    <row r="1267" spans="1:10" s="127" customFormat="1" ht="46.5" hidden="1" x14ac:dyDescent="0.25">
      <c r="A1267" s="157"/>
      <c r="B1267" s="158" t="s">
        <v>13</v>
      </c>
      <c r="C1267" s="159" t="s">
        <v>179</v>
      </c>
      <c r="D1267" s="159" t="s">
        <v>180</v>
      </c>
      <c r="E1267" s="159" t="s">
        <v>239</v>
      </c>
      <c r="F1267" s="160">
        <f>F1263+F1259+F1255</f>
        <v>95438.33</v>
      </c>
      <c r="G1267" s="160">
        <f>G1263+G1259+G1255</f>
        <v>0</v>
      </c>
      <c r="H1267" s="160">
        <f>H1263+H1259+H1255</f>
        <v>0</v>
      </c>
      <c r="I1267" s="160">
        <f>I1263+I1259+I1255</f>
        <v>95438.33</v>
      </c>
      <c r="J1267" s="127" t="s">
        <v>303</v>
      </c>
    </row>
    <row r="1268" spans="1:10" s="127" customFormat="1" ht="23.25" hidden="1" x14ac:dyDescent="0.25">
      <c r="A1268" s="157"/>
      <c r="B1268" s="158"/>
      <c r="C1268" s="159"/>
      <c r="D1268" s="159"/>
      <c r="E1268" s="159" t="s">
        <v>240</v>
      </c>
      <c r="F1268" s="160">
        <f t="shared" ref="F1268:I1268" si="361">F1264+F1260+F1256</f>
        <v>300000</v>
      </c>
      <c r="G1268" s="160">
        <f t="shared" si="361"/>
        <v>0</v>
      </c>
      <c r="H1268" s="160">
        <f t="shared" si="361"/>
        <v>0</v>
      </c>
      <c r="I1268" s="160">
        <f t="shared" si="361"/>
        <v>300000</v>
      </c>
      <c r="J1268" s="127" t="s">
        <v>303</v>
      </c>
    </row>
    <row r="1269" spans="1:10" s="127" customFormat="1" ht="23.25" hidden="1" x14ac:dyDescent="0.25">
      <c r="A1269" s="134"/>
      <c r="B1269" s="135"/>
      <c r="C1269" s="129"/>
      <c r="D1269" s="129"/>
      <c r="E1269" s="129" t="s">
        <v>241</v>
      </c>
      <c r="F1269" s="136">
        <f t="shared" ref="F1269:I1269" si="362">F1265+F1261+F1257</f>
        <v>395438.33</v>
      </c>
      <c r="G1269" s="136">
        <f t="shared" si="362"/>
        <v>0</v>
      </c>
      <c r="H1269" s="136">
        <f t="shared" si="362"/>
        <v>0</v>
      </c>
      <c r="I1269" s="136">
        <f t="shared" si="362"/>
        <v>395438.33</v>
      </c>
      <c r="J1269" s="127" t="s">
        <v>303</v>
      </c>
    </row>
    <row r="1270" spans="1:10" s="70" customFormat="1" ht="15" hidden="1" x14ac:dyDescent="0.25">
      <c r="A1270" s="68"/>
      <c r="B1270" s="78"/>
      <c r="E1270" s="71"/>
      <c r="F1270" s="66"/>
      <c r="G1270" s="67"/>
      <c r="H1270" s="67"/>
      <c r="I1270" s="67"/>
      <c r="J1270" s="70" t="s">
        <v>304</v>
      </c>
    </row>
    <row r="1271" spans="1:10" s="70" customFormat="1" ht="15" hidden="1" x14ac:dyDescent="0.25">
      <c r="A1271" s="79">
        <v>1404</v>
      </c>
      <c r="B1271" s="81" t="s">
        <v>7</v>
      </c>
      <c r="C1271" s="81" t="s">
        <v>141</v>
      </c>
      <c r="D1271" s="81" t="s">
        <v>181</v>
      </c>
      <c r="E1271" s="82"/>
      <c r="F1271" s="83"/>
      <c r="G1271" s="84"/>
      <c r="H1271" s="84"/>
      <c r="I1271" s="84"/>
      <c r="J1271" s="70" t="s">
        <v>304</v>
      </c>
    </row>
    <row r="1272" spans="1:10" s="70" customFormat="1" ht="15" hidden="1" x14ac:dyDescent="0.25">
      <c r="A1272" s="68"/>
      <c r="B1272" s="69" t="s">
        <v>9</v>
      </c>
      <c r="D1272" s="70" t="s">
        <v>10</v>
      </c>
      <c r="E1272" s="71" t="s">
        <v>239</v>
      </c>
      <c r="F1272" s="66">
        <v>0</v>
      </c>
      <c r="G1272" s="67">
        <v>0</v>
      </c>
      <c r="H1272" s="67">
        <v>0</v>
      </c>
      <c r="I1272" s="67">
        <f>F1272+G1272-H1272</f>
        <v>0</v>
      </c>
      <c r="J1272" s="70" t="s">
        <v>304</v>
      </c>
    </row>
    <row r="1273" spans="1:10" s="70" customFormat="1" ht="15" hidden="1" x14ac:dyDescent="0.25">
      <c r="A1273" s="68"/>
      <c r="B1273" s="69"/>
      <c r="E1273" s="71" t="s">
        <v>240</v>
      </c>
      <c r="F1273" s="66">
        <v>0</v>
      </c>
      <c r="G1273" s="67">
        <v>0</v>
      </c>
      <c r="H1273" s="67">
        <v>0</v>
      </c>
      <c r="I1273" s="67">
        <f>F1273+G1273-H1273</f>
        <v>0</v>
      </c>
      <c r="J1273" s="70" t="s">
        <v>304</v>
      </c>
    </row>
    <row r="1274" spans="1:10" s="70" customFormat="1" ht="15" hidden="1" x14ac:dyDescent="0.25">
      <c r="A1274" s="68"/>
      <c r="B1274" s="69"/>
      <c r="E1274" s="71" t="s">
        <v>241</v>
      </c>
      <c r="F1274" s="66">
        <f>SUM(F1272:F1273)</f>
        <v>0</v>
      </c>
      <c r="G1274" s="67">
        <v>0</v>
      </c>
      <c r="H1274" s="67">
        <v>0</v>
      </c>
      <c r="I1274" s="67">
        <f t="shared" ref="I1274" si="363">F1274+G1274-H1274</f>
        <v>0</v>
      </c>
      <c r="J1274" s="70" t="s">
        <v>304</v>
      </c>
    </row>
    <row r="1275" spans="1:10" s="70" customFormat="1" ht="15" hidden="1" x14ac:dyDescent="0.25">
      <c r="A1275" s="68"/>
      <c r="B1275" s="69"/>
      <c r="E1275" s="71"/>
      <c r="F1275" s="66"/>
      <c r="G1275" s="67"/>
      <c r="H1275" s="67"/>
      <c r="I1275" s="67"/>
      <c r="J1275" s="70" t="s">
        <v>304</v>
      </c>
    </row>
    <row r="1276" spans="1:10" s="70" customFormat="1" ht="15" hidden="1" x14ac:dyDescent="0.25">
      <c r="A1276" s="68"/>
      <c r="B1276" s="69" t="s">
        <v>11</v>
      </c>
      <c r="D1276" s="70" t="s">
        <v>12</v>
      </c>
      <c r="E1276" s="71" t="s">
        <v>239</v>
      </c>
      <c r="F1276" s="66">
        <v>0</v>
      </c>
      <c r="G1276" s="67">
        <v>0</v>
      </c>
      <c r="H1276" s="67">
        <v>0</v>
      </c>
      <c r="I1276" s="67">
        <f>F1276+G1276-H1276</f>
        <v>0</v>
      </c>
      <c r="J1276" s="70" t="s">
        <v>304</v>
      </c>
    </row>
    <row r="1277" spans="1:10" s="70" customFormat="1" ht="15" hidden="1" x14ac:dyDescent="0.25">
      <c r="A1277" s="68"/>
      <c r="B1277" s="69"/>
      <c r="E1277" s="71" t="s">
        <v>240</v>
      </c>
      <c r="F1277" s="66">
        <v>0</v>
      </c>
      <c r="G1277" s="67">
        <v>0</v>
      </c>
      <c r="H1277" s="67">
        <v>0</v>
      </c>
      <c r="I1277" s="67">
        <f>F1277+G1277-H1277</f>
        <v>0</v>
      </c>
      <c r="J1277" s="70" t="s">
        <v>304</v>
      </c>
    </row>
    <row r="1278" spans="1:10" s="70" customFormat="1" ht="15" hidden="1" x14ac:dyDescent="0.25">
      <c r="A1278" s="68"/>
      <c r="B1278" s="69"/>
      <c r="E1278" s="71" t="s">
        <v>241</v>
      </c>
      <c r="F1278" s="66">
        <f>SUM(F1276:F1277)</f>
        <v>0</v>
      </c>
      <c r="G1278" s="67">
        <v>0</v>
      </c>
      <c r="H1278" s="67">
        <v>0</v>
      </c>
      <c r="I1278" s="67">
        <f t="shared" ref="I1278" si="364">F1278+G1278-H1278</f>
        <v>0</v>
      </c>
      <c r="J1278" s="70" t="s">
        <v>304</v>
      </c>
    </row>
    <row r="1279" spans="1:10" s="70" customFormat="1" ht="15" hidden="1" x14ac:dyDescent="0.25">
      <c r="A1279" s="68"/>
      <c r="B1279" s="69"/>
      <c r="E1279" s="71"/>
      <c r="F1279" s="66"/>
      <c r="G1279" s="67"/>
      <c r="H1279" s="67"/>
      <c r="I1279" s="67"/>
      <c r="J1279" s="70" t="s">
        <v>304</v>
      </c>
    </row>
    <row r="1280" spans="1:10" s="70" customFormat="1" ht="15" hidden="1" x14ac:dyDescent="0.25">
      <c r="A1280" s="68"/>
      <c r="B1280" s="69" t="s">
        <v>20</v>
      </c>
      <c r="D1280" s="70" t="s">
        <v>21</v>
      </c>
      <c r="E1280" s="71" t="s">
        <v>239</v>
      </c>
      <c r="F1280" s="66">
        <v>0</v>
      </c>
      <c r="G1280" s="67">
        <v>0</v>
      </c>
      <c r="H1280" s="67">
        <v>0</v>
      </c>
      <c r="I1280" s="67">
        <f>F1280+G1280-H1280</f>
        <v>0</v>
      </c>
      <c r="J1280" s="70" t="s">
        <v>304</v>
      </c>
    </row>
    <row r="1281" spans="1:10" s="70" customFormat="1" ht="15" hidden="1" x14ac:dyDescent="0.25">
      <c r="A1281" s="68"/>
      <c r="B1281" s="69"/>
      <c r="E1281" s="71" t="s">
        <v>240</v>
      </c>
      <c r="F1281" s="66">
        <v>0</v>
      </c>
      <c r="G1281" s="67">
        <v>0</v>
      </c>
      <c r="H1281" s="67">
        <v>0</v>
      </c>
      <c r="I1281" s="67">
        <f>F1281+G1281-H1281</f>
        <v>0</v>
      </c>
      <c r="J1281" s="70" t="s">
        <v>304</v>
      </c>
    </row>
    <row r="1282" spans="1:10" s="70" customFormat="1" ht="15" hidden="1" x14ac:dyDescent="0.25">
      <c r="A1282" s="68"/>
      <c r="B1282" s="69"/>
      <c r="E1282" s="71" t="s">
        <v>241</v>
      </c>
      <c r="F1282" s="66">
        <f>SUM(F1280:F1281)</f>
        <v>0</v>
      </c>
      <c r="G1282" s="67">
        <v>0</v>
      </c>
      <c r="H1282" s="67">
        <v>0</v>
      </c>
      <c r="I1282" s="67">
        <f t="shared" ref="I1282" si="365">F1282+G1282-H1282</f>
        <v>0</v>
      </c>
      <c r="J1282" s="70" t="s">
        <v>304</v>
      </c>
    </row>
    <row r="1283" spans="1:10" s="70" customFormat="1" ht="15" hidden="1" x14ac:dyDescent="0.25">
      <c r="A1283" s="68"/>
      <c r="B1283" s="69"/>
      <c r="E1283" s="71"/>
      <c r="F1283" s="66"/>
      <c r="G1283" s="67"/>
      <c r="H1283" s="67"/>
      <c r="I1283" s="67"/>
      <c r="J1283" s="70" t="s">
        <v>304</v>
      </c>
    </row>
    <row r="1284" spans="1:10" s="70" customFormat="1" ht="15" hidden="1" x14ac:dyDescent="0.25">
      <c r="A1284" s="72"/>
      <c r="B1284" s="73" t="s">
        <v>13</v>
      </c>
      <c r="C1284" s="74" t="s">
        <v>141</v>
      </c>
      <c r="D1284" s="74" t="s">
        <v>181</v>
      </c>
      <c r="E1284" s="75" t="s">
        <v>239</v>
      </c>
      <c r="F1284" s="76">
        <f>F1280+F1276+F1272</f>
        <v>0</v>
      </c>
      <c r="G1284" s="76">
        <f>G1280+G1276+G1272</f>
        <v>0</v>
      </c>
      <c r="H1284" s="76">
        <f>H1280+H1276+H1272</f>
        <v>0</v>
      </c>
      <c r="I1284" s="76">
        <f>I1280+I1276+I1272</f>
        <v>0</v>
      </c>
      <c r="J1284" s="70" t="s">
        <v>304</v>
      </c>
    </row>
    <row r="1285" spans="1:10" s="70" customFormat="1" ht="15" hidden="1" x14ac:dyDescent="0.25">
      <c r="A1285" s="72"/>
      <c r="B1285" s="73"/>
      <c r="C1285" s="74"/>
      <c r="D1285" s="74"/>
      <c r="E1285" s="75" t="s">
        <v>240</v>
      </c>
      <c r="F1285" s="76">
        <f t="shared" ref="F1285:I1285" si="366">F1281+F1277+F1273</f>
        <v>0</v>
      </c>
      <c r="G1285" s="76">
        <f t="shared" si="366"/>
        <v>0</v>
      </c>
      <c r="H1285" s="76">
        <f t="shared" si="366"/>
        <v>0</v>
      </c>
      <c r="I1285" s="76">
        <f t="shared" si="366"/>
        <v>0</v>
      </c>
      <c r="J1285" s="70" t="s">
        <v>304</v>
      </c>
    </row>
    <row r="1286" spans="1:10" s="70" customFormat="1" ht="15" hidden="1" x14ac:dyDescent="0.25">
      <c r="A1286" s="72"/>
      <c r="B1286" s="73"/>
      <c r="C1286" s="74"/>
      <c r="D1286" s="74"/>
      <c r="E1286" s="75" t="s">
        <v>241</v>
      </c>
      <c r="F1286" s="76">
        <f t="shared" ref="F1286:I1286" si="367">F1282+F1278+F1274</f>
        <v>0</v>
      </c>
      <c r="G1286" s="76">
        <f t="shared" si="367"/>
        <v>0</v>
      </c>
      <c r="H1286" s="76">
        <f t="shared" si="367"/>
        <v>0</v>
      </c>
      <c r="I1286" s="76">
        <f t="shared" si="367"/>
        <v>0</v>
      </c>
      <c r="J1286" s="70" t="s">
        <v>304</v>
      </c>
    </row>
    <row r="1287" spans="1:10" s="70" customFormat="1" ht="15" hidden="1" x14ac:dyDescent="0.25">
      <c r="A1287" s="68"/>
      <c r="B1287" s="78"/>
      <c r="E1287" s="71"/>
      <c r="F1287" s="66"/>
      <c r="G1287" s="67"/>
      <c r="H1287" s="67"/>
      <c r="I1287" s="67"/>
      <c r="J1287" s="70" t="s">
        <v>304</v>
      </c>
    </row>
    <row r="1288" spans="1:10" s="70" customFormat="1" ht="45" hidden="1" x14ac:dyDescent="0.25">
      <c r="A1288" s="79">
        <v>1405</v>
      </c>
      <c r="B1288" s="81" t="s">
        <v>7</v>
      </c>
      <c r="C1288" s="81" t="s">
        <v>27</v>
      </c>
      <c r="D1288" s="81" t="s">
        <v>270</v>
      </c>
      <c r="E1288" s="82"/>
      <c r="F1288" s="83"/>
      <c r="G1288" s="84"/>
      <c r="H1288" s="84"/>
      <c r="I1288" s="84"/>
      <c r="J1288" s="70" t="s">
        <v>305</v>
      </c>
    </row>
    <row r="1289" spans="1:10" s="70" customFormat="1" ht="15" hidden="1" x14ac:dyDescent="0.25">
      <c r="A1289" s="68"/>
      <c r="B1289" s="69" t="s">
        <v>9</v>
      </c>
      <c r="D1289" s="70" t="s">
        <v>10</v>
      </c>
      <c r="E1289" s="71" t="s">
        <v>239</v>
      </c>
      <c r="F1289" s="66">
        <v>0</v>
      </c>
      <c r="G1289" s="67">
        <v>0</v>
      </c>
      <c r="H1289" s="67">
        <v>0</v>
      </c>
      <c r="I1289" s="67">
        <f>F1289+G1289-H1289</f>
        <v>0</v>
      </c>
      <c r="J1289" s="70" t="s">
        <v>305</v>
      </c>
    </row>
    <row r="1290" spans="1:10" s="70" customFormat="1" ht="15" hidden="1" x14ac:dyDescent="0.25">
      <c r="A1290" s="68"/>
      <c r="B1290" s="69"/>
      <c r="E1290" s="71" t="s">
        <v>240</v>
      </c>
      <c r="F1290" s="66">
        <v>0</v>
      </c>
      <c r="G1290" s="67">
        <v>0</v>
      </c>
      <c r="H1290" s="67">
        <v>0</v>
      </c>
      <c r="I1290" s="67">
        <f>F1290+G1290-H1290</f>
        <v>0</v>
      </c>
      <c r="J1290" s="70" t="s">
        <v>305</v>
      </c>
    </row>
    <row r="1291" spans="1:10" s="70" customFormat="1" ht="15" hidden="1" x14ac:dyDescent="0.25">
      <c r="A1291" s="68"/>
      <c r="B1291" s="69"/>
      <c r="E1291" s="71" t="s">
        <v>241</v>
      </c>
      <c r="F1291" s="66">
        <f>SUM(F1289:F1290)</f>
        <v>0</v>
      </c>
      <c r="G1291" s="67">
        <v>0</v>
      </c>
      <c r="H1291" s="67">
        <v>0</v>
      </c>
      <c r="I1291" s="67">
        <f t="shared" ref="I1291" si="368">F1291+G1291-H1291</f>
        <v>0</v>
      </c>
      <c r="J1291" s="70" t="s">
        <v>305</v>
      </c>
    </row>
    <row r="1292" spans="1:10" s="70" customFormat="1" ht="15" hidden="1" x14ac:dyDescent="0.25">
      <c r="A1292" s="68"/>
      <c r="B1292" s="69"/>
      <c r="E1292" s="71"/>
      <c r="F1292" s="66"/>
      <c r="G1292" s="67"/>
      <c r="H1292" s="67"/>
      <c r="I1292" s="67"/>
      <c r="J1292" s="70" t="s">
        <v>305</v>
      </c>
    </row>
    <row r="1293" spans="1:10" s="70" customFormat="1" ht="15" hidden="1" x14ac:dyDescent="0.25">
      <c r="A1293" s="68"/>
      <c r="B1293" s="69" t="s">
        <v>11</v>
      </c>
      <c r="D1293" s="70" t="s">
        <v>12</v>
      </c>
      <c r="E1293" s="71" t="s">
        <v>239</v>
      </c>
      <c r="F1293" s="66">
        <v>0</v>
      </c>
      <c r="G1293" s="67">
        <v>0</v>
      </c>
      <c r="H1293" s="67">
        <v>0</v>
      </c>
      <c r="I1293" s="67">
        <f>F1293+G1293-H1293</f>
        <v>0</v>
      </c>
      <c r="J1293" s="70" t="s">
        <v>305</v>
      </c>
    </row>
    <row r="1294" spans="1:10" s="70" customFormat="1" ht="15" hidden="1" x14ac:dyDescent="0.25">
      <c r="A1294" s="68"/>
      <c r="B1294" s="69"/>
      <c r="E1294" s="71" t="s">
        <v>240</v>
      </c>
      <c r="F1294" s="66">
        <v>0</v>
      </c>
      <c r="G1294" s="67">
        <v>0</v>
      </c>
      <c r="H1294" s="67">
        <v>0</v>
      </c>
      <c r="I1294" s="67">
        <f>F1294+G1294-H1294</f>
        <v>0</v>
      </c>
      <c r="J1294" s="70" t="s">
        <v>305</v>
      </c>
    </row>
    <row r="1295" spans="1:10" s="70" customFormat="1" ht="15" hidden="1" x14ac:dyDescent="0.25">
      <c r="A1295" s="68"/>
      <c r="B1295" s="69"/>
      <c r="E1295" s="71" t="s">
        <v>241</v>
      </c>
      <c r="F1295" s="66">
        <f>SUM(F1293:F1294)</f>
        <v>0</v>
      </c>
      <c r="G1295" s="67">
        <v>0</v>
      </c>
      <c r="H1295" s="67">
        <v>0</v>
      </c>
      <c r="I1295" s="67">
        <f t="shared" ref="I1295" si="369">F1295+G1295-H1295</f>
        <v>0</v>
      </c>
      <c r="J1295" s="70" t="s">
        <v>305</v>
      </c>
    </row>
    <row r="1296" spans="1:10" s="70" customFormat="1" ht="15" hidden="1" x14ac:dyDescent="0.25">
      <c r="A1296" s="68"/>
      <c r="B1296" s="69"/>
      <c r="E1296" s="71"/>
      <c r="F1296" s="66"/>
      <c r="G1296" s="67"/>
      <c r="H1296" s="67"/>
      <c r="I1296" s="67"/>
      <c r="J1296" s="70" t="s">
        <v>305</v>
      </c>
    </row>
    <row r="1297" spans="1:10" s="70" customFormat="1" ht="15" hidden="1" x14ac:dyDescent="0.25">
      <c r="A1297" s="68"/>
      <c r="B1297" s="69" t="s">
        <v>20</v>
      </c>
      <c r="D1297" s="70" t="s">
        <v>21</v>
      </c>
      <c r="E1297" s="71" t="s">
        <v>239</v>
      </c>
      <c r="F1297" s="66">
        <v>0</v>
      </c>
      <c r="G1297" s="67">
        <v>0</v>
      </c>
      <c r="H1297" s="67">
        <v>0</v>
      </c>
      <c r="I1297" s="67">
        <f>F1297+G1297-H1297</f>
        <v>0</v>
      </c>
      <c r="J1297" s="70" t="s">
        <v>305</v>
      </c>
    </row>
    <row r="1298" spans="1:10" s="70" customFormat="1" ht="15" hidden="1" x14ac:dyDescent="0.25">
      <c r="A1298" s="68"/>
      <c r="B1298" s="69"/>
      <c r="E1298" s="71" t="s">
        <v>240</v>
      </c>
      <c r="F1298" s="66">
        <v>0</v>
      </c>
      <c r="G1298" s="67">
        <v>0</v>
      </c>
      <c r="H1298" s="67">
        <v>0</v>
      </c>
      <c r="I1298" s="67">
        <f>F1298+G1298-H1298</f>
        <v>0</v>
      </c>
      <c r="J1298" s="70" t="s">
        <v>305</v>
      </c>
    </row>
    <row r="1299" spans="1:10" s="70" customFormat="1" ht="15" hidden="1" x14ac:dyDescent="0.25">
      <c r="A1299" s="68"/>
      <c r="B1299" s="69"/>
      <c r="E1299" s="71" t="s">
        <v>241</v>
      </c>
      <c r="F1299" s="66">
        <f>SUM(F1297:F1298)</f>
        <v>0</v>
      </c>
      <c r="G1299" s="67">
        <v>0</v>
      </c>
      <c r="H1299" s="67">
        <v>0</v>
      </c>
      <c r="I1299" s="67">
        <f t="shared" ref="I1299" si="370">F1299+G1299-H1299</f>
        <v>0</v>
      </c>
      <c r="J1299" s="70" t="s">
        <v>305</v>
      </c>
    </row>
    <row r="1300" spans="1:10" s="70" customFormat="1" ht="15" hidden="1" x14ac:dyDescent="0.25">
      <c r="A1300" s="68"/>
      <c r="B1300" s="78"/>
      <c r="E1300" s="71"/>
      <c r="F1300" s="66"/>
      <c r="G1300" s="67"/>
      <c r="H1300" s="67"/>
      <c r="I1300" s="67"/>
      <c r="J1300" s="70" t="s">
        <v>305</v>
      </c>
    </row>
    <row r="1301" spans="1:10" s="70" customFormat="1" ht="45" hidden="1" x14ac:dyDescent="0.25">
      <c r="A1301" s="72"/>
      <c r="B1301" s="73" t="s">
        <v>13</v>
      </c>
      <c r="C1301" s="74" t="s">
        <v>27</v>
      </c>
      <c r="D1301" s="74" t="s">
        <v>270</v>
      </c>
      <c r="E1301" s="75" t="s">
        <v>239</v>
      </c>
      <c r="F1301" s="76">
        <f>F1297+F1293+F1289</f>
        <v>0</v>
      </c>
      <c r="G1301" s="76">
        <f>G1297+G1293+G1289</f>
        <v>0</v>
      </c>
      <c r="H1301" s="76">
        <f>H1297+H1293+H1289</f>
        <v>0</v>
      </c>
      <c r="I1301" s="76">
        <f>I1297+I1293+I1289</f>
        <v>0</v>
      </c>
      <c r="J1301" s="70" t="s">
        <v>305</v>
      </c>
    </row>
    <row r="1302" spans="1:10" s="70" customFormat="1" ht="15" hidden="1" x14ac:dyDescent="0.25">
      <c r="A1302" s="72"/>
      <c r="B1302" s="73"/>
      <c r="C1302" s="74"/>
      <c r="D1302" s="74"/>
      <c r="E1302" s="75" t="s">
        <v>240</v>
      </c>
      <c r="F1302" s="76">
        <f t="shared" ref="F1302:I1302" si="371">F1298+F1294+F1290</f>
        <v>0</v>
      </c>
      <c r="G1302" s="76">
        <f t="shared" si="371"/>
        <v>0</v>
      </c>
      <c r="H1302" s="76">
        <f t="shared" si="371"/>
        <v>0</v>
      </c>
      <c r="I1302" s="76">
        <f t="shared" si="371"/>
        <v>0</v>
      </c>
      <c r="J1302" s="70" t="s">
        <v>305</v>
      </c>
    </row>
    <row r="1303" spans="1:10" s="70" customFormat="1" ht="15" hidden="1" x14ac:dyDescent="0.25">
      <c r="A1303" s="72"/>
      <c r="B1303" s="73"/>
      <c r="C1303" s="74"/>
      <c r="D1303" s="74"/>
      <c r="E1303" s="75" t="s">
        <v>241</v>
      </c>
      <c r="F1303" s="76">
        <f t="shared" ref="F1303:I1303" si="372">F1299+F1295+F1291</f>
        <v>0</v>
      </c>
      <c r="G1303" s="76">
        <f t="shared" si="372"/>
        <v>0</v>
      </c>
      <c r="H1303" s="76">
        <f t="shared" si="372"/>
        <v>0</v>
      </c>
      <c r="I1303" s="76">
        <f t="shared" si="372"/>
        <v>0</v>
      </c>
      <c r="J1303" s="70" t="s">
        <v>305</v>
      </c>
    </row>
    <row r="1304" spans="1:10" s="70" customFormat="1" ht="15" hidden="1" x14ac:dyDescent="0.25">
      <c r="A1304" s="68"/>
      <c r="B1304" s="78"/>
      <c r="E1304" s="71"/>
      <c r="F1304" s="66"/>
      <c r="G1304" s="67"/>
      <c r="H1304" s="67"/>
      <c r="I1304" s="67"/>
      <c r="J1304" s="70" t="s">
        <v>305</v>
      </c>
    </row>
    <row r="1305" spans="1:10" s="127" customFormat="1" ht="23.25" hidden="1" x14ac:dyDescent="0.25">
      <c r="A1305" s="170" t="s">
        <v>182</v>
      </c>
      <c r="B1305" s="171"/>
      <c r="C1305" s="172"/>
      <c r="D1305" s="172" t="s">
        <v>176</v>
      </c>
      <c r="E1305" s="172" t="s">
        <v>239</v>
      </c>
      <c r="F1305" s="173">
        <f>F1301+F1284+F1267+F1250+F1233</f>
        <v>159775.02000000002</v>
      </c>
      <c r="G1305" s="173">
        <f t="shared" ref="G1305:I1305" si="373">G1301+G1284+G1267+G1250+G1233</f>
        <v>0</v>
      </c>
      <c r="H1305" s="173">
        <f t="shared" si="373"/>
        <v>0</v>
      </c>
      <c r="I1305" s="173">
        <f t="shared" si="373"/>
        <v>159775.02000000002</v>
      </c>
      <c r="J1305" s="127" t="s">
        <v>282</v>
      </c>
    </row>
    <row r="1306" spans="1:10" s="127" customFormat="1" ht="23.25" hidden="1" x14ac:dyDescent="0.25">
      <c r="A1306" s="174"/>
      <c r="B1306" s="175"/>
      <c r="C1306" s="176"/>
      <c r="D1306" s="176"/>
      <c r="E1306" s="176" t="s">
        <v>240</v>
      </c>
      <c r="F1306" s="177">
        <f t="shared" ref="F1306:I1307" si="374">F1302+F1285+F1268+F1251+F1234</f>
        <v>414983.31</v>
      </c>
      <c r="G1306" s="177">
        <f t="shared" si="374"/>
        <v>0</v>
      </c>
      <c r="H1306" s="177">
        <f t="shared" si="374"/>
        <v>0</v>
      </c>
      <c r="I1306" s="177">
        <f t="shared" si="374"/>
        <v>414983.31</v>
      </c>
      <c r="J1306" s="127" t="s">
        <v>282</v>
      </c>
    </row>
    <row r="1307" spans="1:10" s="127" customFormat="1" ht="23.25" hidden="1" x14ac:dyDescent="0.25">
      <c r="A1307" s="174"/>
      <c r="B1307" s="175"/>
      <c r="C1307" s="176"/>
      <c r="D1307" s="176"/>
      <c r="E1307" s="176" t="s">
        <v>241</v>
      </c>
      <c r="F1307" s="177">
        <f t="shared" si="374"/>
        <v>574758.33000000007</v>
      </c>
      <c r="G1307" s="177">
        <f t="shared" si="374"/>
        <v>0</v>
      </c>
      <c r="H1307" s="177">
        <f t="shared" si="374"/>
        <v>0</v>
      </c>
      <c r="I1307" s="177">
        <f t="shared" si="374"/>
        <v>574758.33000000007</v>
      </c>
      <c r="J1307" s="127" t="s">
        <v>282</v>
      </c>
    </row>
    <row r="1308" spans="1:10" s="127" customFormat="1" ht="24" hidden="1" thickBot="1" x14ac:dyDescent="0.3">
      <c r="A1308" s="134"/>
      <c r="B1308" s="135"/>
      <c r="C1308" s="129"/>
      <c r="D1308" s="129"/>
      <c r="E1308" s="129"/>
      <c r="F1308" s="136"/>
      <c r="G1308" s="137"/>
      <c r="H1308" s="137"/>
      <c r="I1308" s="137"/>
      <c r="J1308" s="127" t="s">
        <v>282</v>
      </c>
    </row>
    <row r="1309" spans="1:10" s="129" customFormat="1" ht="46.5" hidden="1" x14ac:dyDescent="0.25">
      <c r="A1309" s="148" t="s">
        <v>3</v>
      </c>
      <c r="B1309" s="178"/>
      <c r="C1309" s="149" t="s">
        <v>183</v>
      </c>
      <c r="D1309" s="149" t="s">
        <v>184</v>
      </c>
      <c r="E1309" s="149"/>
      <c r="F1309" s="179"/>
      <c r="G1309" s="151"/>
      <c r="H1309" s="151"/>
      <c r="I1309" s="151"/>
      <c r="J1309" s="129" t="s">
        <v>365</v>
      </c>
    </row>
    <row r="1310" spans="1:10" s="127" customFormat="1" ht="23.25" hidden="1" x14ac:dyDescent="0.25">
      <c r="A1310" s="130"/>
      <c r="B1310" s="145"/>
      <c r="F1310" s="144"/>
      <c r="G1310" s="132"/>
      <c r="H1310" s="132"/>
      <c r="I1310" s="132"/>
      <c r="J1310" s="129" t="s">
        <v>365</v>
      </c>
    </row>
    <row r="1311" spans="1:10" s="70" customFormat="1" ht="15" hidden="1" x14ac:dyDescent="0.25">
      <c r="A1311" s="79">
        <v>1501</v>
      </c>
      <c r="B1311" s="81" t="s">
        <v>7</v>
      </c>
      <c r="C1311" s="81" t="s">
        <v>4</v>
      </c>
      <c r="D1311" s="81" t="s">
        <v>185</v>
      </c>
      <c r="E1311" s="82"/>
      <c r="F1311" s="83"/>
      <c r="G1311" s="84"/>
      <c r="H1311" s="84"/>
      <c r="I1311" s="84"/>
      <c r="J1311" s="70" t="s">
        <v>306</v>
      </c>
    </row>
    <row r="1312" spans="1:10" s="70" customFormat="1" ht="15" hidden="1" x14ac:dyDescent="0.25">
      <c r="A1312" s="68"/>
      <c r="B1312" s="69" t="s">
        <v>9</v>
      </c>
      <c r="D1312" s="70" t="s">
        <v>10</v>
      </c>
      <c r="E1312" s="71" t="s">
        <v>239</v>
      </c>
      <c r="F1312" s="66">
        <v>0</v>
      </c>
      <c r="G1312" s="67">
        <v>0</v>
      </c>
      <c r="H1312" s="67">
        <v>0</v>
      </c>
      <c r="I1312" s="67">
        <f>F1312+G1312-H1312</f>
        <v>0</v>
      </c>
      <c r="J1312" s="70" t="s">
        <v>306</v>
      </c>
    </row>
    <row r="1313" spans="1:10" s="70" customFormat="1" ht="15" hidden="1" x14ac:dyDescent="0.25">
      <c r="A1313" s="68"/>
      <c r="B1313" s="69"/>
      <c r="E1313" s="71" t="s">
        <v>240</v>
      </c>
      <c r="F1313" s="66">
        <v>0</v>
      </c>
      <c r="G1313" s="67">
        <v>0</v>
      </c>
      <c r="H1313" s="67">
        <v>0</v>
      </c>
      <c r="I1313" s="67">
        <f>F1313+G1313-H1313</f>
        <v>0</v>
      </c>
      <c r="J1313" s="70" t="s">
        <v>306</v>
      </c>
    </row>
    <row r="1314" spans="1:10" s="70" customFormat="1" ht="15" hidden="1" x14ac:dyDescent="0.25">
      <c r="A1314" s="68"/>
      <c r="B1314" s="69"/>
      <c r="E1314" s="71" t="s">
        <v>241</v>
      </c>
      <c r="F1314" s="66">
        <f>SUM(F1312:F1313)</f>
        <v>0</v>
      </c>
      <c r="G1314" s="67">
        <v>0</v>
      </c>
      <c r="H1314" s="67">
        <v>0</v>
      </c>
      <c r="I1314" s="67">
        <f t="shared" ref="I1314" si="375">F1314+G1314-H1314</f>
        <v>0</v>
      </c>
      <c r="J1314" s="70" t="s">
        <v>306</v>
      </c>
    </row>
    <row r="1315" spans="1:10" s="70" customFormat="1" ht="15" hidden="1" x14ac:dyDescent="0.25">
      <c r="A1315" s="68"/>
      <c r="B1315" s="69"/>
      <c r="E1315" s="71"/>
      <c r="F1315" s="66"/>
      <c r="G1315" s="67"/>
      <c r="H1315" s="67"/>
      <c r="I1315" s="67"/>
      <c r="J1315" s="70" t="s">
        <v>306</v>
      </c>
    </row>
    <row r="1316" spans="1:10" s="70" customFormat="1" ht="15" hidden="1" x14ac:dyDescent="0.25">
      <c r="A1316" s="68"/>
      <c r="B1316" s="69" t="s">
        <v>11</v>
      </c>
      <c r="D1316" s="70" t="s">
        <v>12</v>
      </c>
      <c r="E1316" s="71" t="s">
        <v>239</v>
      </c>
      <c r="F1316" s="66">
        <v>0</v>
      </c>
      <c r="G1316" s="67">
        <v>0</v>
      </c>
      <c r="H1316" s="67">
        <v>0</v>
      </c>
      <c r="I1316" s="67">
        <f>F1316+G1316-H1316</f>
        <v>0</v>
      </c>
      <c r="J1316" s="70" t="s">
        <v>306</v>
      </c>
    </row>
    <row r="1317" spans="1:10" s="70" customFormat="1" ht="15" hidden="1" x14ac:dyDescent="0.25">
      <c r="A1317" s="68"/>
      <c r="B1317" s="69"/>
      <c r="E1317" s="71" t="s">
        <v>240</v>
      </c>
      <c r="F1317" s="66">
        <v>0</v>
      </c>
      <c r="G1317" s="67">
        <v>0</v>
      </c>
      <c r="H1317" s="67">
        <v>0</v>
      </c>
      <c r="I1317" s="67">
        <f>F1317+G1317-H1317</f>
        <v>0</v>
      </c>
      <c r="J1317" s="70" t="s">
        <v>306</v>
      </c>
    </row>
    <row r="1318" spans="1:10" s="70" customFormat="1" ht="15" hidden="1" x14ac:dyDescent="0.25">
      <c r="A1318" s="68"/>
      <c r="B1318" s="69"/>
      <c r="E1318" s="71" t="s">
        <v>241</v>
      </c>
      <c r="F1318" s="66">
        <f>SUM(F1316:F1317)</f>
        <v>0</v>
      </c>
      <c r="G1318" s="67">
        <v>0</v>
      </c>
      <c r="H1318" s="67">
        <v>0</v>
      </c>
      <c r="I1318" s="67">
        <f t="shared" ref="I1318" si="376">F1318+G1318-H1318</f>
        <v>0</v>
      </c>
      <c r="J1318" s="70" t="s">
        <v>306</v>
      </c>
    </row>
    <row r="1319" spans="1:10" s="70" customFormat="1" ht="15" hidden="1" x14ac:dyDescent="0.25">
      <c r="A1319" s="68"/>
      <c r="B1319" s="69"/>
      <c r="E1319" s="71"/>
      <c r="F1319" s="66"/>
      <c r="G1319" s="67"/>
      <c r="H1319" s="67"/>
      <c r="I1319" s="67"/>
      <c r="J1319" s="70" t="s">
        <v>306</v>
      </c>
    </row>
    <row r="1320" spans="1:10" s="70" customFormat="1" ht="15" hidden="1" x14ac:dyDescent="0.25">
      <c r="A1320" s="68"/>
      <c r="B1320" s="69" t="s">
        <v>20</v>
      </c>
      <c r="D1320" s="70" t="s">
        <v>21</v>
      </c>
      <c r="E1320" s="71" t="s">
        <v>239</v>
      </c>
      <c r="F1320" s="66">
        <v>0</v>
      </c>
      <c r="G1320" s="67">
        <v>0</v>
      </c>
      <c r="H1320" s="67">
        <v>0</v>
      </c>
      <c r="I1320" s="67">
        <f>F1320+G1320-H1320</f>
        <v>0</v>
      </c>
      <c r="J1320" s="70" t="s">
        <v>306</v>
      </c>
    </row>
    <row r="1321" spans="1:10" s="70" customFormat="1" ht="15" hidden="1" x14ac:dyDescent="0.25">
      <c r="A1321" s="68"/>
      <c r="B1321" s="69"/>
      <c r="E1321" s="71" t="s">
        <v>240</v>
      </c>
      <c r="F1321" s="66">
        <v>0</v>
      </c>
      <c r="G1321" s="67">
        <v>0</v>
      </c>
      <c r="H1321" s="67">
        <v>0</v>
      </c>
      <c r="I1321" s="67">
        <f>F1321+G1321-H1321</f>
        <v>0</v>
      </c>
      <c r="J1321" s="70" t="s">
        <v>306</v>
      </c>
    </row>
    <row r="1322" spans="1:10" s="70" customFormat="1" ht="15" hidden="1" x14ac:dyDescent="0.25">
      <c r="A1322" s="68"/>
      <c r="B1322" s="69"/>
      <c r="E1322" s="71" t="s">
        <v>241</v>
      </c>
      <c r="F1322" s="66">
        <f>SUM(F1320:F1321)</f>
        <v>0</v>
      </c>
      <c r="G1322" s="67">
        <v>0</v>
      </c>
      <c r="H1322" s="67">
        <v>0</v>
      </c>
      <c r="I1322" s="67">
        <f t="shared" ref="I1322" si="377">F1322+G1322-H1322</f>
        <v>0</v>
      </c>
      <c r="J1322" s="70" t="s">
        <v>306</v>
      </c>
    </row>
    <row r="1323" spans="1:10" s="70" customFormat="1" ht="15" hidden="1" x14ac:dyDescent="0.25">
      <c r="A1323" s="68"/>
      <c r="B1323" s="69"/>
      <c r="E1323" s="71"/>
      <c r="F1323" s="66"/>
      <c r="G1323" s="67"/>
      <c r="H1323" s="67"/>
      <c r="I1323" s="67"/>
      <c r="J1323" s="70" t="s">
        <v>306</v>
      </c>
    </row>
    <row r="1324" spans="1:10" s="70" customFormat="1" ht="15" hidden="1" x14ac:dyDescent="0.25">
      <c r="A1324" s="72"/>
      <c r="B1324" s="73" t="s">
        <v>13</v>
      </c>
      <c r="C1324" s="74" t="s">
        <v>4</v>
      </c>
      <c r="D1324" s="74" t="s">
        <v>185</v>
      </c>
      <c r="E1324" s="75" t="s">
        <v>239</v>
      </c>
      <c r="F1324" s="76">
        <f>F1320+F1316+F1312</f>
        <v>0</v>
      </c>
      <c r="G1324" s="76">
        <f>G1320+G1316+G1312</f>
        <v>0</v>
      </c>
      <c r="H1324" s="76">
        <f>H1320+H1316+H1312</f>
        <v>0</v>
      </c>
      <c r="I1324" s="76">
        <f>I1320+I1316+I1312</f>
        <v>0</v>
      </c>
      <c r="J1324" s="70" t="s">
        <v>306</v>
      </c>
    </row>
    <row r="1325" spans="1:10" s="70" customFormat="1" ht="15" hidden="1" x14ac:dyDescent="0.25">
      <c r="A1325" s="72"/>
      <c r="B1325" s="73"/>
      <c r="C1325" s="74"/>
      <c r="D1325" s="74"/>
      <c r="E1325" s="75" t="s">
        <v>240</v>
      </c>
      <c r="F1325" s="76">
        <f t="shared" ref="F1325:I1325" si="378">F1321+F1317+F1313</f>
        <v>0</v>
      </c>
      <c r="G1325" s="76">
        <f t="shared" si="378"/>
        <v>0</v>
      </c>
      <c r="H1325" s="76">
        <f t="shared" si="378"/>
        <v>0</v>
      </c>
      <c r="I1325" s="76">
        <f t="shared" si="378"/>
        <v>0</v>
      </c>
      <c r="J1325" s="70" t="s">
        <v>306</v>
      </c>
    </row>
    <row r="1326" spans="1:10" s="70" customFormat="1" ht="15" hidden="1" x14ac:dyDescent="0.25">
      <c r="A1326" s="72"/>
      <c r="B1326" s="73"/>
      <c r="C1326" s="74"/>
      <c r="D1326" s="74"/>
      <c r="E1326" s="75" t="s">
        <v>241</v>
      </c>
      <c r="F1326" s="76">
        <f t="shared" ref="F1326:I1326" si="379">F1322+F1318+F1314</f>
        <v>0</v>
      </c>
      <c r="G1326" s="76">
        <f t="shared" si="379"/>
        <v>0</v>
      </c>
      <c r="H1326" s="76">
        <f t="shared" si="379"/>
        <v>0</v>
      </c>
      <c r="I1326" s="76">
        <f t="shared" si="379"/>
        <v>0</v>
      </c>
      <c r="J1326" s="70" t="s">
        <v>306</v>
      </c>
    </row>
    <row r="1327" spans="1:10" s="70" customFormat="1" ht="15" hidden="1" x14ac:dyDescent="0.25">
      <c r="A1327" s="68"/>
      <c r="B1327" s="78"/>
      <c r="E1327" s="71"/>
      <c r="F1327" s="66"/>
      <c r="G1327" s="67"/>
      <c r="H1327" s="67"/>
      <c r="I1327" s="67"/>
      <c r="J1327" s="70" t="s">
        <v>306</v>
      </c>
    </row>
    <row r="1328" spans="1:10" s="127" customFormat="1" ht="23.25" hidden="1" x14ac:dyDescent="0.25">
      <c r="A1328" s="152">
        <v>1502</v>
      </c>
      <c r="B1328" s="154" t="s">
        <v>7</v>
      </c>
      <c r="C1328" s="154" t="s">
        <v>15</v>
      </c>
      <c r="D1328" s="154" t="s">
        <v>186</v>
      </c>
      <c r="E1328" s="154"/>
      <c r="F1328" s="169"/>
      <c r="G1328" s="156"/>
      <c r="H1328" s="156"/>
      <c r="I1328" s="156"/>
      <c r="J1328" s="127" t="s">
        <v>307</v>
      </c>
    </row>
    <row r="1329" spans="1:10" s="127" customFormat="1" ht="23.25" hidden="1" x14ac:dyDescent="0.25">
      <c r="A1329" s="130"/>
      <c r="B1329" s="133" t="s">
        <v>9</v>
      </c>
      <c r="D1329" s="127" t="s">
        <v>10</v>
      </c>
      <c r="E1329" s="127" t="s">
        <v>239</v>
      </c>
      <c r="F1329" s="144">
        <v>0</v>
      </c>
      <c r="G1329" s="132"/>
      <c r="H1329" s="132">
        <v>0</v>
      </c>
      <c r="I1329" s="132">
        <f>F1329+G1329-H1329</f>
        <v>0</v>
      </c>
      <c r="J1329" s="127" t="s">
        <v>307</v>
      </c>
    </row>
    <row r="1330" spans="1:10" s="127" customFormat="1" ht="23.25" hidden="1" x14ac:dyDescent="0.25">
      <c r="A1330" s="130"/>
      <c r="B1330" s="133"/>
      <c r="E1330" s="127" t="s">
        <v>240</v>
      </c>
      <c r="F1330" s="144">
        <v>100000</v>
      </c>
      <c r="G1330" s="132">
        <v>0</v>
      </c>
      <c r="H1330" s="132">
        <v>0</v>
      </c>
      <c r="I1330" s="132">
        <f>F1330+G1330-H1330</f>
        <v>100000</v>
      </c>
      <c r="J1330" s="127" t="s">
        <v>307</v>
      </c>
    </row>
    <row r="1331" spans="1:10" s="127" customFormat="1" ht="23.25" hidden="1" x14ac:dyDescent="0.25">
      <c r="A1331" s="130"/>
      <c r="B1331" s="133"/>
      <c r="E1331" s="127" t="s">
        <v>241</v>
      </c>
      <c r="F1331" s="144">
        <v>100000</v>
      </c>
      <c r="G1331" s="132">
        <v>0</v>
      </c>
      <c r="H1331" s="132">
        <v>0</v>
      </c>
      <c r="I1331" s="132">
        <f t="shared" ref="I1331" si="380">F1331+G1331-H1331</f>
        <v>100000</v>
      </c>
      <c r="J1331" s="127" t="s">
        <v>307</v>
      </c>
    </row>
    <row r="1332" spans="1:10" s="127" customFormat="1" ht="23.25" hidden="1" x14ac:dyDescent="0.25">
      <c r="A1332" s="130"/>
      <c r="B1332" s="133"/>
      <c r="F1332" s="144"/>
      <c r="G1332" s="132"/>
      <c r="H1332" s="132"/>
      <c r="I1332" s="132" t="s">
        <v>1</v>
      </c>
      <c r="J1332" s="127" t="s">
        <v>307</v>
      </c>
    </row>
    <row r="1333" spans="1:10" s="127" customFormat="1" ht="23.25" hidden="1" x14ac:dyDescent="0.25">
      <c r="A1333" s="130"/>
      <c r="B1333" s="133" t="s">
        <v>11</v>
      </c>
      <c r="D1333" s="127" t="s">
        <v>12</v>
      </c>
      <c r="E1333" s="127" t="s">
        <v>239</v>
      </c>
      <c r="F1333" s="144">
        <v>0</v>
      </c>
      <c r="G1333" s="132">
        <v>0</v>
      </c>
      <c r="H1333" s="132">
        <v>0</v>
      </c>
      <c r="I1333" s="132">
        <f>F1333+G1333-H1333</f>
        <v>0</v>
      </c>
      <c r="J1333" s="127" t="s">
        <v>307</v>
      </c>
    </row>
    <row r="1334" spans="1:10" s="127" customFormat="1" ht="23.25" hidden="1" x14ac:dyDescent="0.25">
      <c r="A1334" s="130"/>
      <c r="B1334" s="133"/>
      <c r="E1334" s="127" t="s">
        <v>240</v>
      </c>
      <c r="F1334" s="144">
        <v>0</v>
      </c>
      <c r="G1334" s="132">
        <v>0</v>
      </c>
      <c r="H1334" s="132">
        <v>0</v>
      </c>
      <c r="I1334" s="132">
        <f>F1334+G1334-H1334</f>
        <v>0</v>
      </c>
      <c r="J1334" s="127" t="s">
        <v>307</v>
      </c>
    </row>
    <row r="1335" spans="1:10" s="127" customFormat="1" ht="23.25" hidden="1" x14ac:dyDescent="0.25">
      <c r="A1335" s="130"/>
      <c r="B1335" s="133"/>
      <c r="E1335" s="127" t="s">
        <v>241</v>
      </c>
      <c r="F1335" s="144">
        <f>SUM(F1333:F1334)</f>
        <v>0</v>
      </c>
      <c r="G1335" s="132">
        <v>0</v>
      </c>
      <c r="H1335" s="132">
        <v>0</v>
      </c>
      <c r="I1335" s="132">
        <f t="shared" ref="I1335" si="381">F1335+G1335-H1335</f>
        <v>0</v>
      </c>
      <c r="J1335" s="127" t="s">
        <v>307</v>
      </c>
    </row>
    <row r="1336" spans="1:10" s="127" customFormat="1" ht="23.25" hidden="1" x14ac:dyDescent="0.25">
      <c r="A1336" s="130"/>
      <c r="B1336" s="133"/>
      <c r="F1336" s="144"/>
      <c r="G1336" s="132"/>
      <c r="H1336" s="132"/>
      <c r="I1336" s="132"/>
      <c r="J1336" s="127" t="s">
        <v>307</v>
      </c>
    </row>
    <row r="1337" spans="1:10" s="127" customFormat="1" ht="46.5" hidden="1" x14ac:dyDescent="0.25">
      <c r="A1337" s="130"/>
      <c r="B1337" s="133" t="s">
        <v>20</v>
      </c>
      <c r="D1337" s="127" t="s">
        <v>21</v>
      </c>
      <c r="E1337" s="127" t="s">
        <v>239</v>
      </c>
      <c r="F1337" s="144">
        <v>0</v>
      </c>
      <c r="G1337" s="132">
        <v>0</v>
      </c>
      <c r="H1337" s="132">
        <v>0</v>
      </c>
      <c r="I1337" s="132">
        <f>F1337+G1337-H1337</f>
        <v>0</v>
      </c>
      <c r="J1337" s="127" t="s">
        <v>307</v>
      </c>
    </row>
    <row r="1338" spans="1:10" s="127" customFormat="1" ht="23.25" hidden="1" x14ac:dyDescent="0.25">
      <c r="A1338" s="130"/>
      <c r="B1338" s="133"/>
      <c r="E1338" s="127" t="s">
        <v>240</v>
      </c>
      <c r="F1338" s="144">
        <v>0</v>
      </c>
      <c r="G1338" s="132">
        <v>0</v>
      </c>
      <c r="H1338" s="132">
        <v>0</v>
      </c>
      <c r="I1338" s="132">
        <f>F1338+G1338-H1338</f>
        <v>0</v>
      </c>
      <c r="J1338" s="127" t="s">
        <v>307</v>
      </c>
    </row>
    <row r="1339" spans="1:10" s="127" customFormat="1" ht="23.25" hidden="1" x14ac:dyDescent="0.25">
      <c r="A1339" s="130"/>
      <c r="B1339" s="133"/>
      <c r="E1339" s="127" t="s">
        <v>241</v>
      </c>
      <c r="F1339" s="144">
        <f>SUM(F1337:F1338)</f>
        <v>0</v>
      </c>
      <c r="G1339" s="132">
        <v>0</v>
      </c>
      <c r="H1339" s="132">
        <v>0</v>
      </c>
      <c r="I1339" s="132">
        <f t="shared" ref="I1339" si="382">F1339+G1339-H1339</f>
        <v>0</v>
      </c>
      <c r="J1339" s="127" t="s">
        <v>307</v>
      </c>
    </row>
    <row r="1340" spans="1:10" s="127" customFormat="1" ht="23.25" hidden="1" x14ac:dyDescent="0.25">
      <c r="A1340" s="130"/>
      <c r="B1340" s="133"/>
      <c r="F1340" s="144"/>
      <c r="G1340" s="132"/>
      <c r="H1340" s="132">
        <v>0</v>
      </c>
      <c r="I1340" s="132"/>
      <c r="J1340" s="127" t="s">
        <v>307</v>
      </c>
    </row>
    <row r="1341" spans="1:10" s="127" customFormat="1" ht="46.5" hidden="1" x14ac:dyDescent="0.25">
      <c r="A1341" s="157"/>
      <c r="B1341" s="158" t="s">
        <v>13</v>
      </c>
      <c r="C1341" s="159" t="s">
        <v>15</v>
      </c>
      <c r="D1341" s="159" t="s">
        <v>186</v>
      </c>
      <c r="E1341" s="159" t="s">
        <v>239</v>
      </c>
      <c r="F1341" s="160">
        <f>F1337+F1333+F1329</f>
        <v>0</v>
      </c>
      <c r="G1341" s="160">
        <f>G1337+G1333+G1329</f>
        <v>0</v>
      </c>
      <c r="H1341" s="160">
        <f>H1337+H1333+H1329</f>
        <v>0</v>
      </c>
      <c r="I1341" s="160">
        <f>I1337+I1333+I1329</f>
        <v>0</v>
      </c>
      <c r="J1341" s="127" t="s">
        <v>307</v>
      </c>
    </row>
    <row r="1342" spans="1:10" s="127" customFormat="1" ht="23.25" hidden="1" x14ac:dyDescent="0.25">
      <c r="A1342" s="157"/>
      <c r="B1342" s="158"/>
      <c r="C1342" s="159"/>
      <c r="D1342" s="159"/>
      <c r="E1342" s="159" t="s">
        <v>240</v>
      </c>
      <c r="F1342" s="160">
        <f t="shared" ref="F1342:I1342" si="383">F1338+F1334+F1330</f>
        <v>100000</v>
      </c>
      <c r="G1342" s="160">
        <f t="shared" si="383"/>
        <v>0</v>
      </c>
      <c r="H1342" s="160">
        <f t="shared" si="383"/>
        <v>0</v>
      </c>
      <c r="I1342" s="160">
        <f t="shared" si="383"/>
        <v>100000</v>
      </c>
      <c r="J1342" s="127" t="s">
        <v>307</v>
      </c>
    </row>
    <row r="1343" spans="1:10" s="127" customFormat="1" ht="23.25" hidden="1" x14ac:dyDescent="0.25">
      <c r="A1343" s="157"/>
      <c r="B1343" s="158"/>
      <c r="C1343" s="159"/>
      <c r="D1343" s="159"/>
      <c r="E1343" s="159" t="s">
        <v>241</v>
      </c>
      <c r="F1343" s="160">
        <f t="shared" ref="F1343:I1343" si="384">F1339+F1335+F1331</f>
        <v>100000</v>
      </c>
      <c r="G1343" s="160">
        <f t="shared" si="384"/>
        <v>0</v>
      </c>
      <c r="H1343" s="160">
        <f t="shared" si="384"/>
        <v>0</v>
      </c>
      <c r="I1343" s="160">
        <f t="shared" si="384"/>
        <v>100000</v>
      </c>
      <c r="J1343" s="127" t="s">
        <v>307</v>
      </c>
    </row>
    <row r="1344" spans="1:10" s="127" customFormat="1" ht="23.25" hidden="1" x14ac:dyDescent="0.25">
      <c r="A1344" s="130"/>
      <c r="B1344" s="145"/>
      <c r="F1344" s="144"/>
      <c r="G1344" s="132"/>
      <c r="H1344" s="132"/>
      <c r="I1344" s="132"/>
      <c r="J1344" s="127" t="s">
        <v>307</v>
      </c>
    </row>
    <row r="1345" spans="1:10" s="70" customFormat="1" ht="15" hidden="1" x14ac:dyDescent="0.25">
      <c r="A1345" s="79">
        <v>1503</v>
      </c>
      <c r="B1345" s="81" t="s">
        <v>7</v>
      </c>
      <c r="C1345" s="81" t="s">
        <v>18</v>
      </c>
      <c r="D1345" s="81" t="s">
        <v>187</v>
      </c>
      <c r="E1345" s="82"/>
      <c r="F1345" s="83"/>
      <c r="G1345" s="84"/>
      <c r="H1345" s="84"/>
      <c r="I1345" s="84"/>
      <c r="J1345" s="70" t="s">
        <v>308</v>
      </c>
    </row>
    <row r="1346" spans="1:10" s="70" customFormat="1" ht="15" hidden="1" x14ac:dyDescent="0.25">
      <c r="A1346" s="68"/>
      <c r="B1346" s="69" t="s">
        <v>9</v>
      </c>
      <c r="D1346" s="70" t="s">
        <v>10</v>
      </c>
      <c r="E1346" s="71" t="s">
        <v>239</v>
      </c>
      <c r="F1346" s="66">
        <v>0</v>
      </c>
      <c r="G1346" s="67">
        <v>0</v>
      </c>
      <c r="H1346" s="67">
        <v>0</v>
      </c>
      <c r="I1346" s="67">
        <f>F1346+G1346-H1346</f>
        <v>0</v>
      </c>
      <c r="J1346" s="70" t="s">
        <v>308</v>
      </c>
    </row>
    <row r="1347" spans="1:10" s="70" customFormat="1" ht="15" hidden="1" x14ac:dyDescent="0.25">
      <c r="A1347" s="68"/>
      <c r="B1347" s="69"/>
      <c r="E1347" s="71" t="s">
        <v>240</v>
      </c>
      <c r="F1347" s="66">
        <v>0</v>
      </c>
      <c r="G1347" s="67">
        <v>0</v>
      </c>
      <c r="H1347" s="67">
        <v>0</v>
      </c>
      <c r="I1347" s="67">
        <f>F1347+G1347-H1347</f>
        <v>0</v>
      </c>
      <c r="J1347" s="70" t="s">
        <v>308</v>
      </c>
    </row>
    <row r="1348" spans="1:10" s="70" customFormat="1" ht="15" hidden="1" x14ac:dyDescent="0.25">
      <c r="A1348" s="68"/>
      <c r="B1348" s="69"/>
      <c r="E1348" s="71" t="s">
        <v>241</v>
      </c>
      <c r="F1348" s="66">
        <f>SUM(F1346:F1347)</f>
        <v>0</v>
      </c>
      <c r="G1348" s="67">
        <v>0</v>
      </c>
      <c r="H1348" s="67">
        <v>0</v>
      </c>
      <c r="I1348" s="67">
        <f t="shared" ref="I1348" si="385">F1348+G1348-H1348</f>
        <v>0</v>
      </c>
      <c r="J1348" s="70" t="s">
        <v>308</v>
      </c>
    </row>
    <row r="1349" spans="1:10" s="70" customFormat="1" ht="15" hidden="1" x14ac:dyDescent="0.25">
      <c r="A1349" s="68"/>
      <c r="B1349" s="69"/>
      <c r="E1349" s="71"/>
      <c r="F1349" s="66"/>
      <c r="G1349" s="67"/>
      <c r="H1349" s="67"/>
      <c r="I1349" s="67"/>
      <c r="J1349" s="70" t="s">
        <v>308</v>
      </c>
    </row>
    <row r="1350" spans="1:10" s="70" customFormat="1" ht="15" hidden="1" x14ac:dyDescent="0.25">
      <c r="A1350" s="68"/>
      <c r="B1350" s="69" t="s">
        <v>11</v>
      </c>
      <c r="D1350" s="70" t="s">
        <v>12</v>
      </c>
      <c r="E1350" s="71" t="s">
        <v>239</v>
      </c>
      <c r="F1350" s="66">
        <v>0</v>
      </c>
      <c r="G1350" s="67">
        <v>0</v>
      </c>
      <c r="H1350" s="67">
        <v>0</v>
      </c>
      <c r="I1350" s="67">
        <f>F1350+G1350-H1350</f>
        <v>0</v>
      </c>
      <c r="J1350" s="70" t="s">
        <v>308</v>
      </c>
    </row>
    <row r="1351" spans="1:10" s="70" customFormat="1" ht="15" hidden="1" x14ac:dyDescent="0.25">
      <c r="A1351" s="68"/>
      <c r="B1351" s="69"/>
      <c r="E1351" s="71" t="s">
        <v>240</v>
      </c>
      <c r="F1351" s="66">
        <v>0</v>
      </c>
      <c r="G1351" s="67">
        <v>0</v>
      </c>
      <c r="H1351" s="67">
        <v>0</v>
      </c>
      <c r="I1351" s="67">
        <f>F1351+G1351-H1351</f>
        <v>0</v>
      </c>
      <c r="J1351" s="70" t="s">
        <v>308</v>
      </c>
    </row>
    <row r="1352" spans="1:10" s="70" customFormat="1" ht="15" hidden="1" x14ac:dyDescent="0.25">
      <c r="A1352" s="68"/>
      <c r="B1352" s="69"/>
      <c r="E1352" s="71" t="s">
        <v>241</v>
      </c>
      <c r="F1352" s="66">
        <f>SUM(F1350:F1351)</f>
        <v>0</v>
      </c>
      <c r="G1352" s="67">
        <v>0</v>
      </c>
      <c r="H1352" s="67">
        <v>0</v>
      </c>
      <c r="I1352" s="67">
        <f t="shared" ref="I1352" si="386">F1352+G1352-H1352</f>
        <v>0</v>
      </c>
      <c r="J1352" s="70" t="s">
        <v>308</v>
      </c>
    </row>
    <row r="1353" spans="1:10" s="70" customFormat="1" ht="15" hidden="1" x14ac:dyDescent="0.25">
      <c r="A1353" s="68"/>
      <c r="B1353" s="69"/>
      <c r="E1353" s="71"/>
      <c r="F1353" s="66"/>
      <c r="G1353" s="67"/>
      <c r="H1353" s="67"/>
      <c r="I1353" s="67"/>
      <c r="J1353" s="70" t="s">
        <v>308</v>
      </c>
    </row>
    <row r="1354" spans="1:10" s="70" customFormat="1" ht="15" hidden="1" x14ac:dyDescent="0.25">
      <c r="A1354" s="68"/>
      <c r="B1354" s="69" t="s">
        <v>20</v>
      </c>
      <c r="D1354" s="70" t="s">
        <v>21</v>
      </c>
      <c r="E1354" s="71" t="s">
        <v>239</v>
      </c>
      <c r="F1354" s="66">
        <v>0</v>
      </c>
      <c r="G1354" s="67">
        <v>0</v>
      </c>
      <c r="H1354" s="67">
        <v>0</v>
      </c>
      <c r="I1354" s="67">
        <f>F1354+G1354-H1354</f>
        <v>0</v>
      </c>
      <c r="J1354" s="70" t="s">
        <v>308</v>
      </c>
    </row>
    <row r="1355" spans="1:10" s="70" customFormat="1" ht="15" hidden="1" x14ac:dyDescent="0.25">
      <c r="A1355" s="68"/>
      <c r="B1355" s="69"/>
      <c r="E1355" s="71" t="s">
        <v>240</v>
      </c>
      <c r="F1355" s="66">
        <v>0</v>
      </c>
      <c r="G1355" s="67">
        <v>0</v>
      </c>
      <c r="H1355" s="67">
        <v>0</v>
      </c>
      <c r="I1355" s="67">
        <f>F1355+G1355-H1355</f>
        <v>0</v>
      </c>
      <c r="J1355" s="70" t="s">
        <v>308</v>
      </c>
    </row>
    <row r="1356" spans="1:10" s="70" customFormat="1" ht="15" hidden="1" x14ac:dyDescent="0.25">
      <c r="A1356" s="68"/>
      <c r="B1356" s="69"/>
      <c r="E1356" s="71" t="s">
        <v>241</v>
      </c>
      <c r="F1356" s="66">
        <f>SUM(F1354:F1355)</f>
        <v>0</v>
      </c>
      <c r="G1356" s="67">
        <v>0</v>
      </c>
      <c r="H1356" s="67">
        <v>0</v>
      </c>
      <c r="I1356" s="67">
        <f t="shared" ref="I1356" si="387">F1356+G1356-H1356</f>
        <v>0</v>
      </c>
      <c r="J1356" s="70" t="s">
        <v>308</v>
      </c>
    </row>
    <row r="1357" spans="1:10" s="70" customFormat="1" ht="15" hidden="1" x14ac:dyDescent="0.25">
      <c r="A1357" s="68"/>
      <c r="B1357" s="69"/>
      <c r="E1357" s="71"/>
      <c r="F1357" s="66"/>
      <c r="G1357" s="67"/>
      <c r="H1357" s="67"/>
      <c r="I1357" s="67"/>
      <c r="J1357" s="70" t="s">
        <v>308</v>
      </c>
    </row>
    <row r="1358" spans="1:10" s="70" customFormat="1" ht="15" hidden="1" x14ac:dyDescent="0.25">
      <c r="A1358" s="72"/>
      <c r="B1358" s="73" t="s">
        <v>13</v>
      </c>
      <c r="C1358" s="74" t="s">
        <v>18</v>
      </c>
      <c r="D1358" s="74" t="s">
        <v>187</v>
      </c>
      <c r="E1358" s="75" t="s">
        <v>239</v>
      </c>
      <c r="F1358" s="76">
        <f>F1354+F1350+F1346</f>
        <v>0</v>
      </c>
      <c r="G1358" s="76">
        <f>G1354+G1350+G1346</f>
        <v>0</v>
      </c>
      <c r="H1358" s="76">
        <f>H1354+H1350+H1346</f>
        <v>0</v>
      </c>
      <c r="I1358" s="76">
        <f>I1354+I1350+I1346</f>
        <v>0</v>
      </c>
      <c r="J1358" s="70" t="s">
        <v>308</v>
      </c>
    </row>
    <row r="1359" spans="1:10" s="70" customFormat="1" ht="15" hidden="1" x14ac:dyDescent="0.25">
      <c r="A1359" s="72"/>
      <c r="B1359" s="73"/>
      <c r="C1359" s="74"/>
      <c r="D1359" s="74"/>
      <c r="E1359" s="75" t="s">
        <v>240</v>
      </c>
      <c r="F1359" s="76">
        <f t="shared" ref="F1359:I1359" si="388">F1355+F1351+F1347</f>
        <v>0</v>
      </c>
      <c r="G1359" s="76">
        <f t="shared" si="388"/>
        <v>0</v>
      </c>
      <c r="H1359" s="76">
        <f t="shared" si="388"/>
        <v>0</v>
      </c>
      <c r="I1359" s="76">
        <f t="shared" si="388"/>
        <v>0</v>
      </c>
      <c r="J1359" s="70" t="s">
        <v>308</v>
      </c>
    </row>
    <row r="1360" spans="1:10" s="70" customFormat="1" ht="15" hidden="1" x14ac:dyDescent="0.25">
      <c r="A1360" s="72"/>
      <c r="B1360" s="73"/>
      <c r="C1360" s="74"/>
      <c r="D1360" s="74"/>
      <c r="E1360" s="75" t="s">
        <v>241</v>
      </c>
      <c r="F1360" s="76">
        <f t="shared" ref="F1360:I1360" si="389">F1356+F1352+F1348</f>
        <v>0</v>
      </c>
      <c r="G1360" s="76">
        <f t="shared" si="389"/>
        <v>0</v>
      </c>
      <c r="H1360" s="76">
        <f t="shared" si="389"/>
        <v>0</v>
      </c>
      <c r="I1360" s="76">
        <f t="shared" si="389"/>
        <v>0</v>
      </c>
      <c r="J1360" s="70" t="s">
        <v>308</v>
      </c>
    </row>
    <row r="1361" spans="1:10" s="70" customFormat="1" ht="15" hidden="1" x14ac:dyDescent="0.25">
      <c r="A1361" s="68"/>
      <c r="B1361" s="78"/>
      <c r="E1361" s="71"/>
      <c r="F1361" s="66"/>
      <c r="G1361" s="67"/>
      <c r="H1361" s="67"/>
      <c r="I1361" s="67"/>
      <c r="J1361" s="70" t="s">
        <v>308</v>
      </c>
    </row>
    <row r="1362" spans="1:10" s="70" customFormat="1" ht="30" hidden="1" x14ac:dyDescent="0.25">
      <c r="A1362" s="79">
        <v>1504</v>
      </c>
      <c r="B1362" s="81" t="s">
        <v>7</v>
      </c>
      <c r="C1362" s="81" t="s">
        <v>24</v>
      </c>
      <c r="D1362" s="81" t="s">
        <v>271</v>
      </c>
      <c r="E1362" s="82"/>
      <c r="F1362" s="83"/>
      <c r="G1362" s="84"/>
      <c r="H1362" s="84"/>
      <c r="I1362" s="84"/>
      <c r="J1362" s="70" t="s">
        <v>309</v>
      </c>
    </row>
    <row r="1363" spans="1:10" s="70" customFormat="1" ht="15" hidden="1" x14ac:dyDescent="0.25">
      <c r="A1363" s="68"/>
      <c r="B1363" s="69" t="s">
        <v>9</v>
      </c>
      <c r="D1363" s="70" t="s">
        <v>10</v>
      </c>
      <c r="E1363" s="71" t="s">
        <v>239</v>
      </c>
      <c r="F1363" s="66">
        <v>0</v>
      </c>
      <c r="G1363" s="67">
        <v>0</v>
      </c>
      <c r="H1363" s="67">
        <v>0</v>
      </c>
      <c r="I1363" s="67">
        <f>F1363+G1363-H1363</f>
        <v>0</v>
      </c>
      <c r="J1363" s="70" t="s">
        <v>309</v>
      </c>
    </row>
    <row r="1364" spans="1:10" s="70" customFormat="1" ht="15" hidden="1" x14ac:dyDescent="0.25">
      <c r="A1364" s="68"/>
      <c r="B1364" s="69"/>
      <c r="E1364" s="71" t="s">
        <v>240</v>
      </c>
      <c r="F1364" s="66">
        <v>0</v>
      </c>
      <c r="G1364" s="67">
        <v>0</v>
      </c>
      <c r="H1364" s="67">
        <v>0</v>
      </c>
      <c r="I1364" s="67">
        <f>F1364+G1364-H1364</f>
        <v>0</v>
      </c>
      <c r="J1364" s="70" t="s">
        <v>309</v>
      </c>
    </row>
    <row r="1365" spans="1:10" s="70" customFormat="1" ht="15" hidden="1" x14ac:dyDescent="0.25">
      <c r="A1365" s="68"/>
      <c r="B1365" s="69"/>
      <c r="E1365" s="71" t="s">
        <v>241</v>
      </c>
      <c r="F1365" s="66">
        <f>SUM(F1363:F1364)</f>
        <v>0</v>
      </c>
      <c r="G1365" s="67">
        <v>0</v>
      </c>
      <c r="H1365" s="67">
        <v>0</v>
      </c>
      <c r="I1365" s="67">
        <f t="shared" ref="I1365" si="390">F1365+G1365-H1365</f>
        <v>0</v>
      </c>
      <c r="J1365" s="70" t="s">
        <v>309</v>
      </c>
    </row>
    <row r="1366" spans="1:10" s="70" customFormat="1" ht="15" hidden="1" x14ac:dyDescent="0.25">
      <c r="A1366" s="68"/>
      <c r="B1366" s="69"/>
      <c r="E1366" s="71"/>
      <c r="F1366" s="66"/>
      <c r="G1366" s="67"/>
      <c r="H1366" s="67"/>
      <c r="I1366" s="67"/>
      <c r="J1366" s="70" t="s">
        <v>309</v>
      </c>
    </row>
    <row r="1367" spans="1:10" s="70" customFormat="1" ht="15" hidden="1" x14ac:dyDescent="0.25">
      <c r="A1367" s="68"/>
      <c r="B1367" s="69" t="s">
        <v>11</v>
      </c>
      <c r="D1367" s="70" t="s">
        <v>12</v>
      </c>
      <c r="E1367" s="71" t="s">
        <v>239</v>
      </c>
      <c r="F1367" s="66">
        <v>0</v>
      </c>
      <c r="G1367" s="67">
        <v>0</v>
      </c>
      <c r="H1367" s="67">
        <v>0</v>
      </c>
      <c r="I1367" s="67">
        <f>F1367+G1367-H1367</f>
        <v>0</v>
      </c>
      <c r="J1367" s="70" t="s">
        <v>309</v>
      </c>
    </row>
    <row r="1368" spans="1:10" s="70" customFormat="1" ht="15" hidden="1" x14ac:dyDescent="0.25">
      <c r="A1368" s="68"/>
      <c r="B1368" s="69"/>
      <c r="E1368" s="71" t="s">
        <v>240</v>
      </c>
      <c r="F1368" s="66">
        <v>0</v>
      </c>
      <c r="G1368" s="67">
        <v>0</v>
      </c>
      <c r="H1368" s="67">
        <v>0</v>
      </c>
      <c r="I1368" s="67">
        <f>F1368+G1368-H1368</f>
        <v>0</v>
      </c>
      <c r="J1368" s="70" t="s">
        <v>309</v>
      </c>
    </row>
    <row r="1369" spans="1:10" s="70" customFormat="1" ht="15" hidden="1" x14ac:dyDescent="0.25">
      <c r="A1369" s="68"/>
      <c r="B1369" s="69"/>
      <c r="E1369" s="71" t="s">
        <v>241</v>
      </c>
      <c r="F1369" s="66">
        <f>SUM(F1367:F1368)</f>
        <v>0</v>
      </c>
      <c r="G1369" s="67">
        <v>0</v>
      </c>
      <c r="H1369" s="67">
        <v>0</v>
      </c>
      <c r="I1369" s="67">
        <f t="shared" ref="I1369" si="391">F1369+G1369-H1369</f>
        <v>0</v>
      </c>
      <c r="J1369" s="70" t="s">
        <v>309</v>
      </c>
    </row>
    <row r="1370" spans="1:10" s="70" customFormat="1" ht="15" hidden="1" x14ac:dyDescent="0.25">
      <c r="A1370" s="68"/>
      <c r="B1370" s="69"/>
      <c r="E1370" s="71"/>
      <c r="F1370" s="66"/>
      <c r="G1370" s="67"/>
      <c r="H1370" s="67"/>
      <c r="I1370" s="67"/>
      <c r="J1370" s="70" t="s">
        <v>309</v>
      </c>
    </row>
    <row r="1371" spans="1:10" s="70" customFormat="1" ht="15" hidden="1" x14ac:dyDescent="0.25">
      <c r="A1371" s="68"/>
      <c r="B1371" s="69" t="s">
        <v>20</v>
      </c>
      <c r="D1371" s="70" t="s">
        <v>21</v>
      </c>
      <c r="E1371" s="71" t="s">
        <v>239</v>
      </c>
      <c r="F1371" s="66">
        <v>0</v>
      </c>
      <c r="G1371" s="67">
        <v>0</v>
      </c>
      <c r="H1371" s="67">
        <v>0</v>
      </c>
      <c r="I1371" s="67">
        <f>F1371+G1371-H1371</f>
        <v>0</v>
      </c>
      <c r="J1371" s="70" t="s">
        <v>309</v>
      </c>
    </row>
    <row r="1372" spans="1:10" s="70" customFormat="1" ht="15" hidden="1" x14ac:dyDescent="0.25">
      <c r="A1372" s="68"/>
      <c r="B1372" s="69"/>
      <c r="E1372" s="71" t="s">
        <v>240</v>
      </c>
      <c r="F1372" s="66">
        <v>0</v>
      </c>
      <c r="G1372" s="67">
        <v>0</v>
      </c>
      <c r="H1372" s="67">
        <v>0</v>
      </c>
      <c r="I1372" s="67">
        <f>F1372+G1372-H1372</f>
        <v>0</v>
      </c>
      <c r="J1372" s="70" t="s">
        <v>309</v>
      </c>
    </row>
    <row r="1373" spans="1:10" s="70" customFormat="1" ht="15" hidden="1" x14ac:dyDescent="0.25">
      <c r="A1373" s="68"/>
      <c r="B1373" s="69"/>
      <c r="E1373" s="71" t="s">
        <v>241</v>
      </c>
      <c r="F1373" s="66">
        <f>SUM(F1371:F1372)</f>
        <v>0</v>
      </c>
      <c r="G1373" s="67">
        <v>0</v>
      </c>
      <c r="H1373" s="67">
        <v>0</v>
      </c>
      <c r="I1373" s="67">
        <f t="shared" ref="I1373" si="392">F1373+G1373-H1373</f>
        <v>0</v>
      </c>
      <c r="J1373" s="70" t="s">
        <v>309</v>
      </c>
    </row>
    <row r="1374" spans="1:10" s="70" customFormat="1" ht="15" hidden="1" x14ac:dyDescent="0.25">
      <c r="A1374" s="68"/>
      <c r="B1374" s="69"/>
      <c r="E1374" s="71"/>
      <c r="F1374" s="66"/>
      <c r="G1374" s="67"/>
      <c r="H1374" s="67"/>
      <c r="I1374" s="67"/>
      <c r="J1374" s="70" t="s">
        <v>309</v>
      </c>
    </row>
    <row r="1375" spans="1:10" s="70" customFormat="1" ht="45" hidden="1" x14ac:dyDescent="0.25">
      <c r="A1375" s="72"/>
      <c r="B1375" s="73" t="s">
        <v>13</v>
      </c>
      <c r="C1375" s="74" t="s">
        <v>24</v>
      </c>
      <c r="D1375" s="74" t="s">
        <v>272</v>
      </c>
      <c r="E1375" s="75" t="s">
        <v>239</v>
      </c>
      <c r="F1375" s="76">
        <f>F1371+F1367+F1363</f>
        <v>0</v>
      </c>
      <c r="G1375" s="76">
        <f>G1371+G1367+G1363</f>
        <v>0</v>
      </c>
      <c r="H1375" s="76">
        <f>H1371+H1367+H1363</f>
        <v>0</v>
      </c>
      <c r="I1375" s="76">
        <f>I1371+I1367+I1363</f>
        <v>0</v>
      </c>
      <c r="J1375" s="70" t="s">
        <v>309</v>
      </c>
    </row>
    <row r="1376" spans="1:10" s="70" customFormat="1" ht="15" hidden="1" x14ac:dyDescent="0.25">
      <c r="A1376" s="72"/>
      <c r="B1376" s="73"/>
      <c r="C1376" s="74"/>
      <c r="D1376" s="74"/>
      <c r="E1376" s="75" t="s">
        <v>240</v>
      </c>
      <c r="F1376" s="76">
        <f t="shared" ref="F1376:I1376" si="393">F1372+F1368+F1364</f>
        <v>0</v>
      </c>
      <c r="G1376" s="76">
        <f t="shared" si="393"/>
        <v>0</v>
      </c>
      <c r="H1376" s="76">
        <f t="shared" si="393"/>
        <v>0</v>
      </c>
      <c r="I1376" s="76">
        <f t="shared" si="393"/>
        <v>0</v>
      </c>
      <c r="J1376" s="70" t="s">
        <v>309</v>
      </c>
    </row>
    <row r="1377" spans="1:10" s="70" customFormat="1" ht="15" hidden="1" x14ac:dyDescent="0.25">
      <c r="A1377" s="72"/>
      <c r="B1377" s="73"/>
      <c r="C1377" s="74"/>
      <c r="D1377" s="74"/>
      <c r="E1377" s="75" t="s">
        <v>241</v>
      </c>
      <c r="F1377" s="76">
        <f t="shared" ref="F1377:I1377" si="394">F1373+F1369+F1365</f>
        <v>0</v>
      </c>
      <c r="G1377" s="76">
        <f t="shared" si="394"/>
        <v>0</v>
      </c>
      <c r="H1377" s="76">
        <f t="shared" si="394"/>
        <v>0</v>
      </c>
      <c r="I1377" s="76">
        <f t="shared" si="394"/>
        <v>0</v>
      </c>
      <c r="J1377" s="70" t="s">
        <v>309</v>
      </c>
    </row>
    <row r="1378" spans="1:10" s="70" customFormat="1" ht="15" hidden="1" x14ac:dyDescent="0.25">
      <c r="A1378" s="68"/>
      <c r="B1378" s="78"/>
      <c r="E1378" s="71"/>
      <c r="F1378" s="66"/>
      <c r="G1378" s="67"/>
      <c r="H1378" s="67"/>
      <c r="I1378" s="67"/>
      <c r="J1378" s="70" t="s">
        <v>309</v>
      </c>
    </row>
    <row r="1379" spans="1:10" s="127" customFormat="1" ht="46.5" hidden="1" x14ac:dyDescent="0.25">
      <c r="A1379" s="170" t="s">
        <v>188</v>
      </c>
      <c r="B1379" s="171"/>
      <c r="C1379" s="172"/>
      <c r="D1379" s="172" t="s">
        <v>184</v>
      </c>
      <c r="E1379" s="172" t="s">
        <v>239</v>
      </c>
      <c r="F1379" s="173">
        <f>F1375+F1358+F1341+F1324</f>
        <v>0</v>
      </c>
      <c r="G1379" s="173">
        <f t="shared" ref="G1379:I1379" si="395">G1375+G1358+G1341+G1324</f>
        <v>0</v>
      </c>
      <c r="H1379" s="173">
        <f t="shared" si="395"/>
        <v>0</v>
      </c>
      <c r="I1379" s="173">
        <f t="shared" si="395"/>
        <v>0</v>
      </c>
      <c r="J1379" s="127" t="s">
        <v>283</v>
      </c>
    </row>
    <row r="1380" spans="1:10" s="127" customFormat="1" ht="23.25" hidden="1" x14ac:dyDescent="0.25">
      <c r="A1380" s="174"/>
      <c r="B1380" s="175"/>
      <c r="C1380" s="176"/>
      <c r="D1380" s="176"/>
      <c r="E1380" s="176" t="s">
        <v>240</v>
      </c>
      <c r="F1380" s="177">
        <f t="shared" ref="F1380:I1381" si="396">F1376+F1359+F1342+F1325</f>
        <v>100000</v>
      </c>
      <c r="G1380" s="177">
        <f t="shared" si="396"/>
        <v>0</v>
      </c>
      <c r="H1380" s="177">
        <f t="shared" si="396"/>
        <v>0</v>
      </c>
      <c r="I1380" s="177">
        <f t="shared" si="396"/>
        <v>100000</v>
      </c>
      <c r="J1380" s="127" t="s">
        <v>283</v>
      </c>
    </row>
    <row r="1381" spans="1:10" s="127" customFormat="1" ht="23.25" hidden="1" x14ac:dyDescent="0.25">
      <c r="A1381" s="174"/>
      <c r="B1381" s="175"/>
      <c r="C1381" s="176"/>
      <c r="D1381" s="176"/>
      <c r="E1381" s="176" t="s">
        <v>241</v>
      </c>
      <c r="F1381" s="177">
        <f t="shared" si="396"/>
        <v>100000</v>
      </c>
      <c r="G1381" s="177">
        <f t="shared" si="396"/>
        <v>0</v>
      </c>
      <c r="H1381" s="177">
        <f t="shared" si="396"/>
        <v>0</v>
      </c>
      <c r="I1381" s="177">
        <f t="shared" si="396"/>
        <v>100000</v>
      </c>
      <c r="J1381" s="127" t="s">
        <v>283</v>
      </c>
    </row>
    <row r="1382" spans="1:10" s="127" customFormat="1" ht="24" hidden="1" thickBot="1" x14ac:dyDescent="0.3">
      <c r="A1382" s="134"/>
      <c r="B1382" s="135"/>
      <c r="C1382" s="129"/>
      <c r="D1382" s="129"/>
      <c r="E1382" s="129"/>
      <c r="F1382" s="136"/>
      <c r="G1382" s="137"/>
      <c r="H1382" s="137">
        <v>0</v>
      </c>
      <c r="I1382" s="137"/>
      <c r="J1382" s="127" t="s">
        <v>283</v>
      </c>
    </row>
    <row r="1383" spans="1:10" s="74" customFormat="1" ht="16.5" hidden="1" thickBot="1" x14ac:dyDescent="0.3">
      <c r="A1383" s="90" t="s">
        <v>3</v>
      </c>
      <c r="B1383" s="91"/>
      <c r="C1383" s="92" t="s">
        <v>189</v>
      </c>
      <c r="D1383" s="92" t="s">
        <v>190</v>
      </c>
      <c r="E1383" s="93"/>
      <c r="F1383" s="94"/>
      <c r="G1383" s="95"/>
      <c r="H1383" s="95"/>
      <c r="I1383" s="95"/>
      <c r="J1383" s="74" t="s">
        <v>279</v>
      </c>
    </row>
    <row r="1384" spans="1:10" s="70" customFormat="1" ht="15.75" hidden="1" thickBot="1" x14ac:dyDescent="0.3">
      <c r="A1384" s="68"/>
      <c r="B1384" s="78"/>
      <c r="E1384" s="71"/>
      <c r="F1384" s="66"/>
      <c r="G1384" s="67"/>
      <c r="H1384" s="67"/>
      <c r="I1384" s="67"/>
      <c r="J1384" s="70" t="s">
        <v>279</v>
      </c>
    </row>
    <row r="1385" spans="1:10" s="70" customFormat="1" ht="15.75" hidden="1" thickBot="1" x14ac:dyDescent="0.3">
      <c r="A1385" s="79">
        <v>1601</v>
      </c>
      <c r="B1385" s="81" t="s">
        <v>7</v>
      </c>
      <c r="C1385" s="81" t="s">
        <v>4</v>
      </c>
      <c r="D1385" s="81" t="s">
        <v>191</v>
      </c>
      <c r="E1385" s="82"/>
      <c r="F1385" s="83"/>
      <c r="G1385" s="84"/>
      <c r="H1385" s="84"/>
      <c r="I1385" s="84"/>
      <c r="J1385" s="70" t="s">
        <v>279</v>
      </c>
    </row>
    <row r="1386" spans="1:10" s="70" customFormat="1" ht="15.75" hidden="1" thickBot="1" x14ac:dyDescent="0.3">
      <c r="A1386" s="68"/>
      <c r="B1386" s="69" t="s">
        <v>9</v>
      </c>
      <c r="D1386" s="70" t="s">
        <v>10</v>
      </c>
      <c r="E1386" s="71" t="s">
        <v>239</v>
      </c>
      <c r="F1386" s="66">
        <v>0</v>
      </c>
      <c r="G1386" s="67">
        <v>0</v>
      </c>
      <c r="H1386" s="67">
        <v>0</v>
      </c>
      <c r="I1386" s="67">
        <f>F1386+G1386-H1386</f>
        <v>0</v>
      </c>
      <c r="J1386" s="70" t="s">
        <v>279</v>
      </c>
    </row>
    <row r="1387" spans="1:10" s="70" customFormat="1" ht="15.75" hidden="1" thickBot="1" x14ac:dyDescent="0.3">
      <c r="A1387" s="68"/>
      <c r="B1387" s="69"/>
      <c r="E1387" s="71" t="s">
        <v>240</v>
      </c>
      <c r="F1387" s="66">
        <v>0</v>
      </c>
      <c r="G1387" s="67">
        <v>0</v>
      </c>
      <c r="H1387" s="67">
        <v>0</v>
      </c>
      <c r="I1387" s="67">
        <f>F1387+G1387-H1387</f>
        <v>0</v>
      </c>
      <c r="J1387" s="70" t="s">
        <v>279</v>
      </c>
    </row>
    <row r="1388" spans="1:10" s="70" customFormat="1" ht="15.75" hidden="1" thickBot="1" x14ac:dyDescent="0.3">
      <c r="A1388" s="68"/>
      <c r="B1388" s="69"/>
      <c r="E1388" s="71" t="s">
        <v>241</v>
      </c>
      <c r="F1388" s="66">
        <f>SUM(F1386:F1387)</f>
        <v>0</v>
      </c>
      <c r="G1388" s="67">
        <v>0</v>
      </c>
      <c r="H1388" s="67">
        <v>0</v>
      </c>
      <c r="I1388" s="67">
        <f t="shared" ref="I1388" si="397">F1388+G1388-H1388</f>
        <v>0</v>
      </c>
      <c r="J1388" s="70" t="s">
        <v>279</v>
      </c>
    </row>
    <row r="1389" spans="1:10" s="70" customFormat="1" ht="15.75" hidden="1" thickBot="1" x14ac:dyDescent="0.3">
      <c r="A1389" s="68"/>
      <c r="B1389" s="69"/>
      <c r="E1389" s="71"/>
      <c r="F1389" s="66"/>
      <c r="G1389" s="67"/>
      <c r="H1389" s="67"/>
      <c r="I1389" s="67"/>
      <c r="J1389" s="70" t="s">
        <v>279</v>
      </c>
    </row>
    <row r="1390" spans="1:10" s="70" customFormat="1" ht="15.75" hidden="1" thickBot="1" x14ac:dyDescent="0.3">
      <c r="A1390" s="68"/>
      <c r="B1390" s="69" t="s">
        <v>11</v>
      </c>
      <c r="D1390" s="70" t="s">
        <v>12</v>
      </c>
      <c r="E1390" s="71" t="s">
        <v>239</v>
      </c>
      <c r="F1390" s="66">
        <v>0</v>
      </c>
      <c r="G1390" s="67">
        <v>0</v>
      </c>
      <c r="H1390" s="67">
        <v>0</v>
      </c>
      <c r="I1390" s="67">
        <f>F1390+G1390-H1390</f>
        <v>0</v>
      </c>
      <c r="J1390" s="70" t="s">
        <v>279</v>
      </c>
    </row>
    <row r="1391" spans="1:10" s="70" customFormat="1" ht="15.75" hidden="1" thickBot="1" x14ac:dyDescent="0.3">
      <c r="A1391" s="68"/>
      <c r="B1391" s="69"/>
      <c r="E1391" s="71" t="s">
        <v>240</v>
      </c>
      <c r="F1391" s="66">
        <v>0</v>
      </c>
      <c r="G1391" s="67">
        <v>0</v>
      </c>
      <c r="H1391" s="67">
        <v>0</v>
      </c>
      <c r="I1391" s="67">
        <f>F1391+G1391-H1391</f>
        <v>0</v>
      </c>
      <c r="J1391" s="70" t="s">
        <v>279</v>
      </c>
    </row>
    <row r="1392" spans="1:10" s="70" customFormat="1" ht="15.75" hidden="1" thickBot="1" x14ac:dyDescent="0.3">
      <c r="A1392" s="68"/>
      <c r="B1392" s="69"/>
      <c r="E1392" s="71" t="s">
        <v>241</v>
      </c>
      <c r="F1392" s="66">
        <f>SUM(F1390:F1391)</f>
        <v>0</v>
      </c>
      <c r="G1392" s="67">
        <v>0</v>
      </c>
      <c r="H1392" s="67">
        <v>0</v>
      </c>
      <c r="I1392" s="67">
        <f t="shared" ref="I1392" si="398">F1392+G1392-H1392</f>
        <v>0</v>
      </c>
      <c r="J1392" s="70" t="s">
        <v>279</v>
      </c>
    </row>
    <row r="1393" spans="1:10" s="70" customFormat="1" ht="15.75" hidden="1" thickBot="1" x14ac:dyDescent="0.3">
      <c r="A1393" s="68"/>
      <c r="B1393" s="69"/>
      <c r="E1393" s="71"/>
      <c r="F1393" s="66"/>
      <c r="G1393" s="67"/>
      <c r="H1393" s="67"/>
      <c r="I1393" s="67"/>
      <c r="J1393" s="70" t="s">
        <v>279</v>
      </c>
    </row>
    <row r="1394" spans="1:10" s="70" customFormat="1" ht="15.75" hidden="1" thickBot="1" x14ac:dyDescent="0.3">
      <c r="A1394" s="68"/>
      <c r="B1394" s="69" t="s">
        <v>20</v>
      </c>
      <c r="D1394" s="70" t="s">
        <v>21</v>
      </c>
      <c r="E1394" s="71" t="s">
        <v>239</v>
      </c>
      <c r="F1394" s="66">
        <v>0</v>
      </c>
      <c r="G1394" s="67">
        <v>0</v>
      </c>
      <c r="H1394" s="67">
        <v>0</v>
      </c>
      <c r="I1394" s="67">
        <f>F1394+G1394-H1394</f>
        <v>0</v>
      </c>
      <c r="J1394" s="70" t="s">
        <v>279</v>
      </c>
    </row>
    <row r="1395" spans="1:10" s="70" customFormat="1" ht="15.75" hidden="1" thickBot="1" x14ac:dyDescent="0.3">
      <c r="A1395" s="68"/>
      <c r="B1395" s="69"/>
      <c r="E1395" s="71" t="s">
        <v>240</v>
      </c>
      <c r="F1395" s="66">
        <v>0</v>
      </c>
      <c r="G1395" s="67">
        <v>0</v>
      </c>
      <c r="H1395" s="67">
        <v>0</v>
      </c>
      <c r="I1395" s="67">
        <f>F1395+G1395-H1395</f>
        <v>0</v>
      </c>
      <c r="J1395" s="70" t="s">
        <v>279</v>
      </c>
    </row>
    <row r="1396" spans="1:10" s="70" customFormat="1" ht="15.75" hidden="1" thickBot="1" x14ac:dyDescent="0.3">
      <c r="A1396" s="68"/>
      <c r="B1396" s="69"/>
      <c r="E1396" s="71" t="s">
        <v>241</v>
      </c>
      <c r="F1396" s="66">
        <f>SUM(F1394:F1395)</f>
        <v>0</v>
      </c>
      <c r="G1396" s="67">
        <v>0</v>
      </c>
      <c r="H1396" s="67">
        <v>0</v>
      </c>
      <c r="I1396" s="67">
        <f t="shared" ref="I1396" si="399">F1396+G1396-H1396</f>
        <v>0</v>
      </c>
      <c r="J1396" s="70" t="s">
        <v>279</v>
      </c>
    </row>
    <row r="1397" spans="1:10" s="70" customFormat="1" ht="15.75" hidden="1" thickBot="1" x14ac:dyDescent="0.3">
      <c r="A1397" s="68"/>
      <c r="B1397" s="69"/>
      <c r="E1397" s="71"/>
      <c r="F1397" s="66"/>
      <c r="G1397" s="67"/>
      <c r="H1397" s="67"/>
      <c r="I1397" s="67"/>
      <c r="J1397" s="70" t="s">
        <v>279</v>
      </c>
    </row>
    <row r="1398" spans="1:10" s="70" customFormat="1" ht="15.75" hidden="1" thickBot="1" x14ac:dyDescent="0.3">
      <c r="A1398" s="72"/>
      <c r="B1398" s="73" t="s">
        <v>13</v>
      </c>
      <c r="C1398" s="74" t="s">
        <v>4</v>
      </c>
      <c r="D1398" s="74" t="s">
        <v>191</v>
      </c>
      <c r="E1398" s="75" t="s">
        <v>239</v>
      </c>
      <c r="F1398" s="76">
        <f>F1394+F1390+F1386</f>
        <v>0</v>
      </c>
      <c r="G1398" s="76">
        <f>G1394+G1390+G1386</f>
        <v>0</v>
      </c>
      <c r="H1398" s="76">
        <f>H1394+H1390+H1386</f>
        <v>0</v>
      </c>
      <c r="I1398" s="76">
        <f>I1394+I1390+I1386</f>
        <v>0</v>
      </c>
      <c r="J1398" s="70" t="s">
        <v>279</v>
      </c>
    </row>
    <row r="1399" spans="1:10" s="70" customFormat="1" ht="15.75" hidden="1" thickBot="1" x14ac:dyDescent="0.3">
      <c r="A1399" s="72"/>
      <c r="B1399" s="73"/>
      <c r="C1399" s="74"/>
      <c r="D1399" s="74"/>
      <c r="E1399" s="75" t="s">
        <v>240</v>
      </c>
      <c r="F1399" s="76">
        <f t="shared" ref="F1399:I1399" si="400">F1395+F1391+F1387</f>
        <v>0</v>
      </c>
      <c r="G1399" s="76">
        <f t="shared" si="400"/>
        <v>0</v>
      </c>
      <c r="H1399" s="76">
        <f t="shared" si="400"/>
        <v>0</v>
      </c>
      <c r="I1399" s="76">
        <f t="shared" si="400"/>
        <v>0</v>
      </c>
      <c r="J1399" s="70" t="s">
        <v>279</v>
      </c>
    </row>
    <row r="1400" spans="1:10" s="70" customFormat="1" ht="15.75" hidden="1" thickBot="1" x14ac:dyDescent="0.3">
      <c r="A1400" s="72"/>
      <c r="B1400" s="73"/>
      <c r="C1400" s="74"/>
      <c r="D1400" s="74"/>
      <c r="E1400" s="75" t="s">
        <v>241</v>
      </c>
      <c r="F1400" s="76">
        <f t="shared" ref="F1400:I1400" si="401">F1396+F1392+F1388</f>
        <v>0</v>
      </c>
      <c r="G1400" s="76">
        <f t="shared" si="401"/>
        <v>0</v>
      </c>
      <c r="H1400" s="76">
        <f t="shared" si="401"/>
        <v>0</v>
      </c>
      <c r="I1400" s="76">
        <f t="shared" si="401"/>
        <v>0</v>
      </c>
      <c r="J1400" s="70" t="s">
        <v>279</v>
      </c>
    </row>
    <row r="1401" spans="1:10" s="70" customFormat="1" ht="15.75" hidden="1" thickBot="1" x14ac:dyDescent="0.3">
      <c r="A1401" s="68"/>
      <c r="B1401" s="78"/>
      <c r="E1401" s="71"/>
      <c r="F1401" s="66"/>
      <c r="G1401" s="67"/>
      <c r="H1401" s="67"/>
      <c r="I1401" s="67"/>
      <c r="J1401" s="70" t="s">
        <v>279</v>
      </c>
    </row>
    <row r="1402" spans="1:10" s="70" customFormat="1" ht="15.75" hidden="1" thickBot="1" x14ac:dyDescent="0.3">
      <c r="A1402" s="79">
        <v>1602</v>
      </c>
      <c r="B1402" s="81" t="s">
        <v>7</v>
      </c>
      <c r="C1402" s="81" t="s">
        <v>15</v>
      </c>
      <c r="D1402" s="81" t="s">
        <v>192</v>
      </c>
      <c r="E1402" s="82"/>
      <c r="F1402" s="83"/>
      <c r="G1402" s="84"/>
      <c r="H1402" s="84"/>
      <c r="I1402" s="84"/>
      <c r="J1402" s="70" t="s">
        <v>279</v>
      </c>
    </row>
    <row r="1403" spans="1:10" s="70" customFormat="1" ht="15.75" hidden="1" thickBot="1" x14ac:dyDescent="0.3">
      <c r="A1403" s="68"/>
      <c r="B1403" s="69" t="s">
        <v>9</v>
      </c>
      <c r="D1403" s="70" t="s">
        <v>10</v>
      </c>
      <c r="E1403" s="71" t="s">
        <v>239</v>
      </c>
      <c r="F1403" s="66">
        <v>0</v>
      </c>
      <c r="G1403" s="67">
        <v>0</v>
      </c>
      <c r="H1403" s="67">
        <v>0</v>
      </c>
      <c r="I1403" s="67">
        <f>F1403+G1403-H1403</f>
        <v>0</v>
      </c>
      <c r="J1403" s="70" t="s">
        <v>279</v>
      </c>
    </row>
    <row r="1404" spans="1:10" s="70" customFormat="1" ht="15.75" hidden="1" thickBot="1" x14ac:dyDescent="0.3">
      <c r="A1404" s="68"/>
      <c r="B1404" s="69"/>
      <c r="E1404" s="71" t="s">
        <v>240</v>
      </c>
      <c r="F1404" s="66">
        <v>0</v>
      </c>
      <c r="G1404" s="67">
        <v>0</v>
      </c>
      <c r="H1404" s="67">
        <v>0</v>
      </c>
      <c r="I1404" s="67">
        <f>F1404+G1404-H1404</f>
        <v>0</v>
      </c>
      <c r="J1404" s="70" t="s">
        <v>279</v>
      </c>
    </row>
    <row r="1405" spans="1:10" s="70" customFormat="1" ht="15.75" hidden="1" thickBot="1" x14ac:dyDescent="0.3">
      <c r="A1405" s="68"/>
      <c r="B1405" s="69"/>
      <c r="E1405" s="71" t="s">
        <v>241</v>
      </c>
      <c r="F1405" s="66">
        <f>SUM(F1403:F1404)</f>
        <v>0</v>
      </c>
      <c r="G1405" s="67">
        <v>0</v>
      </c>
      <c r="H1405" s="67">
        <v>0</v>
      </c>
      <c r="I1405" s="67">
        <f t="shared" ref="I1405" si="402">F1405+G1405-H1405</f>
        <v>0</v>
      </c>
      <c r="J1405" s="70" t="s">
        <v>279</v>
      </c>
    </row>
    <row r="1406" spans="1:10" s="70" customFormat="1" ht="15.75" hidden="1" thickBot="1" x14ac:dyDescent="0.3">
      <c r="A1406" s="68"/>
      <c r="B1406" s="69"/>
      <c r="E1406" s="71"/>
      <c r="F1406" s="66"/>
      <c r="G1406" s="67"/>
      <c r="H1406" s="67"/>
      <c r="I1406" s="67"/>
      <c r="J1406" s="70" t="s">
        <v>279</v>
      </c>
    </row>
    <row r="1407" spans="1:10" s="70" customFormat="1" ht="15.75" hidden="1" thickBot="1" x14ac:dyDescent="0.3">
      <c r="A1407" s="68"/>
      <c r="B1407" s="69" t="s">
        <v>11</v>
      </c>
      <c r="D1407" s="70" t="s">
        <v>12</v>
      </c>
      <c r="E1407" s="71" t="s">
        <v>239</v>
      </c>
      <c r="F1407" s="66">
        <v>0</v>
      </c>
      <c r="G1407" s="67">
        <v>0</v>
      </c>
      <c r="H1407" s="67">
        <v>0</v>
      </c>
      <c r="I1407" s="67">
        <f>F1407+G1407-H1407</f>
        <v>0</v>
      </c>
      <c r="J1407" s="70" t="s">
        <v>279</v>
      </c>
    </row>
    <row r="1408" spans="1:10" s="70" customFormat="1" ht="15.75" hidden="1" thickBot="1" x14ac:dyDescent="0.3">
      <c r="A1408" s="68"/>
      <c r="B1408" s="69"/>
      <c r="E1408" s="71" t="s">
        <v>240</v>
      </c>
      <c r="F1408" s="66">
        <v>0</v>
      </c>
      <c r="G1408" s="67">
        <v>0</v>
      </c>
      <c r="H1408" s="67">
        <v>0</v>
      </c>
      <c r="I1408" s="67">
        <f>F1408+G1408-H1408</f>
        <v>0</v>
      </c>
      <c r="J1408" s="70" t="s">
        <v>279</v>
      </c>
    </row>
    <row r="1409" spans="1:10" s="70" customFormat="1" ht="15.75" hidden="1" thickBot="1" x14ac:dyDescent="0.3">
      <c r="A1409" s="68"/>
      <c r="B1409" s="69"/>
      <c r="E1409" s="71" t="s">
        <v>241</v>
      </c>
      <c r="F1409" s="66">
        <f>SUM(F1407:F1408)</f>
        <v>0</v>
      </c>
      <c r="G1409" s="67">
        <v>0</v>
      </c>
      <c r="H1409" s="67">
        <v>0</v>
      </c>
      <c r="I1409" s="67">
        <f t="shared" ref="I1409" si="403">F1409+G1409-H1409</f>
        <v>0</v>
      </c>
      <c r="J1409" s="70" t="s">
        <v>279</v>
      </c>
    </row>
    <row r="1410" spans="1:10" s="70" customFormat="1" ht="15.75" hidden="1" thickBot="1" x14ac:dyDescent="0.3">
      <c r="A1410" s="68"/>
      <c r="B1410" s="69"/>
      <c r="E1410" s="71"/>
      <c r="F1410" s="66"/>
      <c r="G1410" s="67"/>
      <c r="H1410" s="67"/>
      <c r="I1410" s="67"/>
      <c r="J1410" s="70" t="s">
        <v>279</v>
      </c>
    </row>
    <row r="1411" spans="1:10" s="70" customFormat="1" ht="15.75" hidden="1" thickBot="1" x14ac:dyDescent="0.3">
      <c r="A1411" s="68"/>
      <c r="B1411" s="69" t="s">
        <v>20</v>
      </c>
      <c r="D1411" s="70" t="s">
        <v>21</v>
      </c>
      <c r="E1411" s="71" t="s">
        <v>239</v>
      </c>
      <c r="F1411" s="66">
        <v>0</v>
      </c>
      <c r="G1411" s="67">
        <v>0</v>
      </c>
      <c r="H1411" s="67">
        <v>0</v>
      </c>
      <c r="I1411" s="67">
        <f>F1411+G1411-H1411</f>
        <v>0</v>
      </c>
      <c r="J1411" s="70" t="s">
        <v>279</v>
      </c>
    </row>
    <row r="1412" spans="1:10" s="70" customFormat="1" ht="15.75" hidden="1" thickBot="1" x14ac:dyDescent="0.3">
      <c r="A1412" s="68"/>
      <c r="B1412" s="69"/>
      <c r="E1412" s="71" t="s">
        <v>240</v>
      </c>
      <c r="F1412" s="66">
        <v>0</v>
      </c>
      <c r="G1412" s="67">
        <v>0</v>
      </c>
      <c r="H1412" s="67">
        <v>0</v>
      </c>
      <c r="I1412" s="67">
        <f>F1412+G1412-H1412</f>
        <v>0</v>
      </c>
      <c r="J1412" s="70" t="s">
        <v>279</v>
      </c>
    </row>
    <row r="1413" spans="1:10" s="70" customFormat="1" ht="15.75" hidden="1" thickBot="1" x14ac:dyDescent="0.3">
      <c r="A1413" s="68"/>
      <c r="B1413" s="69"/>
      <c r="E1413" s="71" t="s">
        <v>241</v>
      </c>
      <c r="F1413" s="66">
        <f>SUM(F1411:F1412)</f>
        <v>0</v>
      </c>
      <c r="G1413" s="67">
        <v>0</v>
      </c>
      <c r="H1413" s="67">
        <v>0</v>
      </c>
      <c r="I1413" s="67">
        <f t="shared" ref="I1413" si="404">F1413+G1413-H1413</f>
        <v>0</v>
      </c>
      <c r="J1413" s="70" t="s">
        <v>279</v>
      </c>
    </row>
    <row r="1414" spans="1:10" s="70" customFormat="1" ht="15.75" hidden="1" thickBot="1" x14ac:dyDescent="0.3">
      <c r="A1414" s="68"/>
      <c r="B1414" s="78"/>
      <c r="E1414" s="71"/>
      <c r="F1414" s="66"/>
      <c r="G1414" s="67"/>
      <c r="H1414" s="67"/>
      <c r="I1414" s="67"/>
      <c r="J1414" s="70" t="s">
        <v>279</v>
      </c>
    </row>
    <row r="1415" spans="1:10" s="70" customFormat="1" ht="15.75" hidden="1" thickBot="1" x14ac:dyDescent="0.3">
      <c r="A1415" s="72"/>
      <c r="B1415" s="73" t="s">
        <v>13</v>
      </c>
      <c r="C1415" s="74" t="s">
        <v>15</v>
      </c>
      <c r="D1415" s="74" t="s">
        <v>192</v>
      </c>
      <c r="E1415" s="75" t="s">
        <v>239</v>
      </c>
      <c r="F1415" s="76">
        <f>F1411+F1407+F1403</f>
        <v>0</v>
      </c>
      <c r="G1415" s="76">
        <f>G1411+G1407+G1403</f>
        <v>0</v>
      </c>
      <c r="H1415" s="76">
        <f>H1411+H1407+H1403</f>
        <v>0</v>
      </c>
      <c r="I1415" s="76">
        <f>I1411+I1407+I1403</f>
        <v>0</v>
      </c>
      <c r="J1415" s="70" t="s">
        <v>279</v>
      </c>
    </row>
    <row r="1416" spans="1:10" s="70" customFormat="1" ht="15.75" hidden="1" thickBot="1" x14ac:dyDescent="0.3">
      <c r="A1416" s="72"/>
      <c r="B1416" s="73"/>
      <c r="C1416" s="74"/>
      <c r="D1416" s="74"/>
      <c r="E1416" s="75" t="s">
        <v>240</v>
      </c>
      <c r="F1416" s="76">
        <f t="shared" ref="F1416:I1416" si="405">F1412+F1408+F1404</f>
        <v>0</v>
      </c>
      <c r="G1416" s="76">
        <f t="shared" si="405"/>
        <v>0</v>
      </c>
      <c r="H1416" s="76">
        <f t="shared" si="405"/>
        <v>0</v>
      </c>
      <c r="I1416" s="76">
        <f t="shared" si="405"/>
        <v>0</v>
      </c>
      <c r="J1416" s="70" t="s">
        <v>279</v>
      </c>
    </row>
    <row r="1417" spans="1:10" s="70" customFormat="1" ht="15.75" hidden="1" thickBot="1" x14ac:dyDescent="0.3">
      <c r="A1417" s="72"/>
      <c r="B1417" s="73"/>
      <c r="C1417" s="74"/>
      <c r="D1417" s="74"/>
      <c r="E1417" s="75" t="s">
        <v>241</v>
      </c>
      <c r="F1417" s="76">
        <f t="shared" ref="F1417:I1417" si="406">F1413+F1409+F1405</f>
        <v>0</v>
      </c>
      <c r="G1417" s="76">
        <f t="shared" si="406"/>
        <v>0</v>
      </c>
      <c r="H1417" s="76">
        <f t="shared" si="406"/>
        <v>0</v>
      </c>
      <c r="I1417" s="76">
        <f t="shared" si="406"/>
        <v>0</v>
      </c>
      <c r="J1417" s="70" t="s">
        <v>279</v>
      </c>
    </row>
    <row r="1418" spans="1:10" s="70" customFormat="1" ht="15.75" hidden="1" thickBot="1" x14ac:dyDescent="0.3">
      <c r="A1418" s="68"/>
      <c r="B1418" s="78"/>
      <c r="E1418" s="71"/>
      <c r="F1418" s="66"/>
      <c r="G1418" s="67"/>
      <c r="H1418" s="67"/>
      <c r="I1418" s="67"/>
      <c r="J1418" s="70" t="s">
        <v>279</v>
      </c>
    </row>
    <row r="1419" spans="1:10" s="70" customFormat="1" ht="45.75" hidden="1" thickBot="1" x14ac:dyDescent="0.3">
      <c r="A1419" s="79">
        <v>1603</v>
      </c>
      <c r="B1419" s="81" t="s">
        <v>7</v>
      </c>
      <c r="C1419" s="81" t="s">
        <v>18</v>
      </c>
      <c r="D1419" s="81" t="s">
        <v>273</v>
      </c>
      <c r="E1419" s="82"/>
      <c r="F1419" s="83"/>
      <c r="G1419" s="84"/>
      <c r="H1419" s="84"/>
      <c r="I1419" s="84"/>
      <c r="J1419" s="70" t="s">
        <v>279</v>
      </c>
    </row>
    <row r="1420" spans="1:10" s="70" customFormat="1" ht="15.75" hidden="1" thickBot="1" x14ac:dyDescent="0.3">
      <c r="A1420" s="68"/>
      <c r="B1420" s="69" t="s">
        <v>9</v>
      </c>
      <c r="D1420" s="70" t="s">
        <v>10</v>
      </c>
      <c r="E1420" s="71" t="s">
        <v>239</v>
      </c>
      <c r="F1420" s="66">
        <v>0</v>
      </c>
      <c r="G1420" s="67">
        <v>0</v>
      </c>
      <c r="H1420" s="67">
        <v>0</v>
      </c>
      <c r="I1420" s="67">
        <f>F1420+G1420-H1420</f>
        <v>0</v>
      </c>
      <c r="J1420" s="70" t="s">
        <v>279</v>
      </c>
    </row>
    <row r="1421" spans="1:10" s="70" customFormat="1" ht="15.75" hidden="1" thickBot="1" x14ac:dyDescent="0.3">
      <c r="A1421" s="68"/>
      <c r="B1421" s="69"/>
      <c r="E1421" s="71" t="s">
        <v>240</v>
      </c>
      <c r="F1421" s="66">
        <v>0</v>
      </c>
      <c r="G1421" s="67">
        <v>0</v>
      </c>
      <c r="H1421" s="67">
        <v>0</v>
      </c>
      <c r="I1421" s="67">
        <f>F1421+G1421-H1421</f>
        <v>0</v>
      </c>
      <c r="J1421" s="70" t="s">
        <v>279</v>
      </c>
    </row>
    <row r="1422" spans="1:10" s="70" customFormat="1" ht="15.75" hidden="1" thickBot="1" x14ac:dyDescent="0.3">
      <c r="A1422" s="68"/>
      <c r="B1422" s="69"/>
      <c r="E1422" s="71" t="s">
        <v>241</v>
      </c>
      <c r="F1422" s="66">
        <f>SUM(F1420:F1421)</f>
        <v>0</v>
      </c>
      <c r="G1422" s="67">
        <v>0</v>
      </c>
      <c r="H1422" s="67">
        <v>0</v>
      </c>
      <c r="I1422" s="67">
        <f t="shared" ref="I1422" si="407">F1422+G1422-H1422</f>
        <v>0</v>
      </c>
      <c r="J1422" s="70" t="s">
        <v>279</v>
      </c>
    </row>
    <row r="1423" spans="1:10" s="70" customFormat="1" ht="15.75" hidden="1" thickBot="1" x14ac:dyDescent="0.3">
      <c r="A1423" s="68"/>
      <c r="B1423" s="69"/>
      <c r="E1423" s="71"/>
      <c r="F1423" s="66"/>
      <c r="G1423" s="67"/>
      <c r="H1423" s="67"/>
      <c r="I1423" s="67"/>
      <c r="J1423" s="70" t="s">
        <v>279</v>
      </c>
    </row>
    <row r="1424" spans="1:10" s="70" customFormat="1" ht="15.75" hidden="1" thickBot="1" x14ac:dyDescent="0.3">
      <c r="A1424" s="68"/>
      <c r="B1424" s="69" t="s">
        <v>11</v>
      </c>
      <c r="D1424" s="70" t="s">
        <v>12</v>
      </c>
      <c r="E1424" s="71" t="s">
        <v>239</v>
      </c>
      <c r="F1424" s="66">
        <v>0</v>
      </c>
      <c r="G1424" s="67">
        <v>0</v>
      </c>
      <c r="H1424" s="67">
        <v>0</v>
      </c>
      <c r="I1424" s="67">
        <f>F1424+G1424-H1424</f>
        <v>0</v>
      </c>
      <c r="J1424" s="70" t="s">
        <v>279</v>
      </c>
    </row>
    <row r="1425" spans="1:10" s="70" customFormat="1" ht="15.75" hidden="1" thickBot="1" x14ac:dyDescent="0.3">
      <c r="A1425" s="68"/>
      <c r="B1425" s="69"/>
      <c r="E1425" s="71" t="s">
        <v>240</v>
      </c>
      <c r="F1425" s="66">
        <v>0</v>
      </c>
      <c r="G1425" s="67">
        <v>0</v>
      </c>
      <c r="H1425" s="67">
        <v>0</v>
      </c>
      <c r="I1425" s="67">
        <f>F1425+G1425-H1425</f>
        <v>0</v>
      </c>
      <c r="J1425" s="70" t="s">
        <v>279</v>
      </c>
    </row>
    <row r="1426" spans="1:10" s="70" customFormat="1" ht="15.75" hidden="1" thickBot="1" x14ac:dyDescent="0.3">
      <c r="A1426" s="68"/>
      <c r="B1426" s="69"/>
      <c r="E1426" s="71" t="s">
        <v>241</v>
      </c>
      <c r="F1426" s="66">
        <f>SUM(F1424:F1425)</f>
        <v>0</v>
      </c>
      <c r="G1426" s="67">
        <v>0</v>
      </c>
      <c r="H1426" s="67">
        <v>0</v>
      </c>
      <c r="I1426" s="67">
        <f t="shared" ref="I1426" si="408">F1426+G1426-H1426</f>
        <v>0</v>
      </c>
      <c r="J1426" s="70" t="s">
        <v>279</v>
      </c>
    </row>
    <row r="1427" spans="1:10" s="70" customFormat="1" ht="15.75" hidden="1" thickBot="1" x14ac:dyDescent="0.3">
      <c r="A1427" s="68"/>
      <c r="B1427" s="69"/>
      <c r="E1427" s="71"/>
      <c r="F1427" s="66"/>
      <c r="G1427" s="67"/>
      <c r="H1427" s="67"/>
      <c r="I1427" s="67"/>
      <c r="J1427" s="70" t="s">
        <v>279</v>
      </c>
    </row>
    <row r="1428" spans="1:10" s="70" customFormat="1" ht="15.75" hidden="1" thickBot="1" x14ac:dyDescent="0.3">
      <c r="A1428" s="68"/>
      <c r="B1428" s="69" t="s">
        <v>20</v>
      </c>
      <c r="D1428" s="70" t="s">
        <v>21</v>
      </c>
      <c r="E1428" s="71" t="s">
        <v>239</v>
      </c>
      <c r="F1428" s="66">
        <v>0</v>
      </c>
      <c r="G1428" s="67">
        <v>0</v>
      </c>
      <c r="H1428" s="67">
        <v>0</v>
      </c>
      <c r="I1428" s="67">
        <f>F1428+G1428-H1428</f>
        <v>0</v>
      </c>
      <c r="J1428" s="70" t="s">
        <v>279</v>
      </c>
    </row>
    <row r="1429" spans="1:10" s="70" customFormat="1" ht="15.75" hidden="1" thickBot="1" x14ac:dyDescent="0.3">
      <c r="A1429" s="68"/>
      <c r="B1429" s="69"/>
      <c r="E1429" s="71" t="s">
        <v>240</v>
      </c>
      <c r="F1429" s="66">
        <v>0</v>
      </c>
      <c r="G1429" s="67">
        <v>0</v>
      </c>
      <c r="H1429" s="67">
        <v>0</v>
      </c>
      <c r="I1429" s="67">
        <f>F1429+G1429-H1429</f>
        <v>0</v>
      </c>
      <c r="J1429" s="70" t="s">
        <v>279</v>
      </c>
    </row>
    <row r="1430" spans="1:10" s="70" customFormat="1" ht="15.75" hidden="1" thickBot="1" x14ac:dyDescent="0.3">
      <c r="A1430" s="68"/>
      <c r="B1430" s="69"/>
      <c r="E1430" s="71" t="s">
        <v>241</v>
      </c>
      <c r="F1430" s="66">
        <f>SUM(F1428:F1429)</f>
        <v>0</v>
      </c>
      <c r="G1430" s="67">
        <v>0</v>
      </c>
      <c r="H1430" s="67">
        <v>0</v>
      </c>
      <c r="I1430" s="67">
        <f t="shared" ref="I1430" si="409">F1430+G1430-H1430</f>
        <v>0</v>
      </c>
      <c r="J1430" s="70" t="s">
        <v>279</v>
      </c>
    </row>
    <row r="1431" spans="1:10" s="70" customFormat="1" ht="15.75" hidden="1" thickBot="1" x14ac:dyDescent="0.3">
      <c r="A1431" s="68"/>
      <c r="B1431" s="69"/>
      <c r="E1431" s="71"/>
      <c r="F1431" s="66"/>
      <c r="G1431" s="67"/>
      <c r="H1431" s="67"/>
      <c r="I1431" s="67"/>
      <c r="J1431" s="70" t="s">
        <v>279</v>
      </c>
    </row>
    <row r="1432" spans="1:10" s="70" customFormat="1" ht="45.75" hidden="1" thickBot="1" x14ac:dyDescent="0.3">
      <c r="A1432" s="72"/>
      <c r="B1432" s="73" t="s">
        <v>13</v>
      </c>
      <c r="C1432" s="74" t="s">
        <v>18</v>
      </c>
      <c r="D1432" s="74" t="s">
        <v>273</v>
      </c>
      <c r="E1432" s="75" t="s">
        <v>239</v>
      </c>
      <c r="F1432" s="76">
        <f>F1428+F1424+F1420</f>
        <v>0</v>
      </c>
      <c r="G1432" s="76">
        <f>G1428+G1424+G1420</f>
        <v>0</v>
      </c>
      <c r="H1432" s="76">
        <f>H1428+H1424+H1420</f>
        <v>0</v>
      </c>
      <c r="I1432" s="76">
        <f>I1428+I1424+I1420</f>
        <v>0</v>
      </c>
      <c r="J1432" s="70" t="s">
        <v>279</v>
      </c>
    </row>
    <row r="1433" spans="1:10" s="70" customFormat="1" ht="15.75" hidden="1" thickBot="1" x14ac:dyDescent="0.3">
      <c r="A1433" s="72"/>
      <c r="B1433" s="73"/>
      <c r="C1433" s="74"/>
      <c r="D1433" s="74"/>
      <c r="E1433" s="75" t="s">
        <v>240</v>
      </c>
      <c r="F1433" s="76">
        <f t="shared" ref="F1433:I1433" si="410">F1429+F1425+F1421</f>
        <v>0</v>
      </c>
      <c r="G1433" s="76">
        <f t="shared" si="410"/>
        <v>0</v>
      </c>
      <c r="H1433" s="76">
        <f t="shared" si="410"/>
        <v>0</v>
      </c>
      <c r="I1433" s="76">
        <f t="shared" si="410"/>
        <v>0</v>
      </c>
      <c r="J1433" s="70" t="s">
        <v>279</v>
      </c>
    </row>
    <row r="1434" spans="1:10" s="70" customFormat="1" ht="15.75" hidden="1" thickBot="1" x14ac:dyDescent="0.3">
      <c r="A1434" s="72"/>
      <c r="B1434" s="73"/>
      <c r="C1434" s="74"/>
      <c r="D1434" s="74"/>
      <c r="E1434" s="75" t="s">
        <v>241</v>
      </c>
      <c r="F1434" s="76">
        <f t="shared" ref="F1434:I1434" si="411">F1430+F1426+F1422</f>
        <v>0</v>
      </c>
      <c r="G1434" s="76">
        <f t="shared" si="411"/>
        <v>0</v>
      </c>
      <c r="H1434" s="76">
        <f t="shared" si="411"/>
        <v>0</v>
      </c>
      <c r="I1434" s="76">
        <f t="shared" si="411"/>
        <v>0</v>
      </c>
      <c r="J1434" s="70" t="s">
        <v>279</v>
      </c>
    </row>
    <row r="1435" spans="1:10" s="70" customFormat="1" ht="15.75" hidden="1" thickBot="1" x14ac:dyDescent="0.3">
      <c r="A1435" s="68"/>
      <c r="B1435" s="78"/>
      <c r="E1435" s="71"/>
      <c r="F1435" s="66"/>
      <c r="G1435" s="67"/>
      <c r="H1435" s="67"/>
      <c r="I1435" s="67"/>
      <c r="J1435" s="70" t="s">
        <v>279</v>
      </c>
    </row>
    <row r="1436" spans="1:10" s="70" customFormat="1" ht="15.75" hidden="1" thickBot="1" x14ac:dyDescent="0.3">
      <c r="A1436" s="85" t="s">
        <v>193</v>
      </c>
      <c r="B1436" s="86"/>
      <c r="C1436" s="87"/>
      <c r="D1436" s="87" t="s">
        <v>190</v>
      </c>
      <c r="E1436" s="88" t="s">
        <v>239</v>
      </c>
      <c r="F1436" s="120">
        <f>F1432+F1415+F1398</f>
        <v>0</v>
      </c>
      <c r="G1436" s="120">
        <f t="shared" ref="G1436:I1436" si="412">G1432+G1415+G1398</f>
        <v>0</v>
      </c>
      <c r="H1436" s="120">
        <f t="shared" si="412"/>
        <v>0</v>
      </c>
      <c r="I1436" s="120">
        <f t="shared" si="412"/>
        <v>0</v>
      </c>
      <c r="J1436" s="70" t="s">
        <v>279</v>
      </c>
    </row>
    <row r="1437" spans="1:10" s="70" customFormat="1" ht="15.75" hidden="1" thickBot="1" x14ac:dyDescent="0.3">
      <c r="A1437" s="72"/>
      <c r="B1437" s="73"/>
      <c r="C1437" s="74"/>
      <c r="D1437" s="74"/>
      <c r="E1437" s="75" t="s">
        <v>240</v>
      </c>
      <c r="F1437" s="121">
        <f t="shared" ref="F1437:I1438" si="413">F1433+F1416+F1399</f>
        <v>0</v>
      </c>
      <c r="G1437" s="121">
        <f t="shared" si="413"/>
        <v>0</v>
      </c>
      <c r="H1437" s="121">
        <f t="shared" si="413"/>
        <v>0</v>
      </c>
      <c r="I1437" s="121">
        <f t="shared" si="413"/>
        <v>0</v>
      </c>
      <c r="J1437" s="70" t="s">
        <v>279</v>
      </c>
    </row>
    <row r="1438" spans="1:10" s="70" customFormat="1" ht="15.75" hidden="1" thickBot="1" x14ac:dyDescent="0.3">
      <c r="A1438" s="72"/>
      <c r="B1438" s="73"/>
      <c r="C1438" s="74"/>
      <c r="D1438" s="74"/>
      <c r="E1438" s="75" t="s">
        <v>241</v>
      </c>
      <c r="F1438" s="121">
        <f t="shared" si="413"/>
        <v>0</v>
      </c>
      <c r="G1438" s="121">
        <f t="shared" si="413"/>
        <v>0</v>
      </c>
      <c r="H1438" s="121">
        <f t="shared" si="413"/>
        <v>0</v>
      </c>
      <c r="I1438" s="121">
        <f t="shared" si="413"/>
        <v>0</v>
      </c>
      <c r="J1438" s="70" t="s">
        <v>279</v>
      </c>
    </row>
    <row r="1439" spans="1:10" s="70" customFormat="1" ht="15.75" hidden="1" thickBot="1" x14ac:dyDescent="0.3">
      <c r="A1439" s="68"/>
      <c r="B1439" s="78"/>
      <c r="E1439" s="71"/>
      <c r="F1439" s="66"/>
      <c r="G1439" s="67"/>
      <c r="H1439" s="67"/>
      <c r="I1439" s="67"/>
      <c r="J1439" s="70" t="s">
        <v>279</v>
      </c>
    </row>
    <row r="1440" spans="1:10" s="74" customFormat="1" ht="16.5" hidden="1" thickBot="1" x14ac:dyDescent="0.3">
      <c r="A1440" s="90" t="s">
        <v>3</v>
      </c>
      <c r="B1440" s="91"/>
      <c r="C1440" s="92" t="s">
        <v>194</v>
      </c>
      <c r="D1440" s="92" t="s">
        <v>195</v>
      </c>
      <c r="E1440" s="93"/>
      <c r="F1440" s="94"/>
      <c r="G1440" s="95"/>
      <c r="H1440" s="95"/>
      <c r="I1440" s="95"/>
      <c r="J1440" s="74" t="s">
        <v>279</v>
      </c>
    </row>
    <row r="1441" spans="1:10" s="70" customFormat="1" ht="15.75" hidden="1" thickBot="1" x14ac:dyDescent="0.3">
      <c r="A1441" s="68"/>
      <c r="B1441" s="78"/>
      <c r="E1441" s="71"/>
      <c r="F1441" s="66"/>
      <c r="G1441" s="67"/>
      <c r="H1441" s="67"/>
      <c r="I1441" s="67"/>
      <c r="J1441" s="70" t="s">
        <v>279</v>
      </c>
    </row>
    <row r="1442" spans="1:10" s="70" customFormat="1" ht="15.75" hidden="1" thickBot="1" x14ac:dyDescent="0.3">
      <c r="A1442" s="79">
        <v>1701</v>
      </c>
      <c r="B1442" s="81" t="s">
        <v>7</v>
      </c>
      <c r="C1442" s="81" t="s">
        <v>95</v>
      </c>
      <c r="D1442" s="81" t="s">
        <v>196</v>
      </c>
      <c r="E1442" s="82"/>
      <c r="F1442" s="83"/>
      <c r="G1442" s="84"/>
      <c r="H1442" s="84"/>
      <c r="I1442" s="84"/>
      <c r="J1442" s="70" t="s">
        <v>279</v>
      </c>
    </row>
    <row r="1443" spans="1:10" s="70" customFormat="1" ht="15.75" hidden="1" thickBot="1" x14ac:dyDescent="0.3">
      <c r="A1443" s="68"/>
      <c r="B1443" s="69" t="s">
        <v>9</v>
      </c>
      <c r="D1443" s="70" t="s">
        <v>10</v>
      </c>
      <c r="E1443" s="71" t="s">
        <v>239</v>
      </c>
      <c r="F1443" s="66">
        <v>0</v>
      </c>
      <c r="G1443" s="67">
        <v>0</v>
      </c>
      <c r="H1443" s="67">
        <v>0</v>
      </c>
      <c r="I1443" s="67">
        <f>F1443+G1443-H1443</f>
        <v>0</v>
      </c>
      <c r="J1443" s="70" t="s">
        <v>279</v>
      </c>
    </row>
    <row r="1444" spans="1:10" s="70" customFormat="1" ht="15.75" hidden="1" thickBot="1" x14ac:dyDescent="0.3">
      <c r="A1444" s="68"/>
      <c r="B1444" s="69"/>
      <c r="E1444" s="71" t="s">
        <v>240</v>
      </c>
      <c r="F1444" s="66">
        <v>0</v>
      </c>
      <c r="G1444" s="67">
        <v>0</v>
      </c>
      <c r="H1444" s="67">
        <v>0</v>
      </c>
      <c r="I1444" s="67">
        <f>F1444+G1444-H1444</f>
        <v>0</v>
      </c>
      <c r="J1444" s="70" t="s">
        <v>279</v>
      </c>
    </row>
    <row r="1445" spans="1:10" s="70" customFormat="1" ht="15.75" hidden="1" thickBot="1" x14ac:dyDescent="0.3">
      <c r="A1445" s="68"/>
      <c r="B1445" s="69"/>
      <c r="E1445" s="71" t="s">
        <v>241</v>
      </c>
      <c r="F1445" s="66">
        <f>SUM(F1443:F1444)</f>
        <v>0</v>
      </c>
      <c r="G1445" s="67">
        <v>0</v>
      </c>
      <c r="H1445" s="67">
        <v>0</v>
      </c>
      <c r="I1445" s="67">
        <f t="shared" ref="I1445" si="414">F1445+G1445-H1445</f>
        <v>0</v>
      </c>
      <c r="J1445" s="70" t="s">
        <v>279</v>
      </c>
    </row>
    <row r="1446" spans="1:10" s="70" customFormat="1" ht="15.75" hidden="1" thickBot="1" x14ac:dyDescent="0.3">
      <c r="A1446" s="68"/>
      <c r="B1446" s="69"/>
      <c r="E1446" s="71"/>
      <c r="F1446" s="66"/>
      <c r="G1446" s="67"/>
      <c r="H1446" s="67"/>
      <c r="I1446" s="67"/>
      <c r="J1446" s="70" t="s">
        <v>279</v>
      </c>
    </row>
    <row r="1447" spans="1:10" s="70" customFormat="1" ht="15.75" hidden="1" thickBot="1" x14ac:dyDescent="0.3">
      <c r="A1447" s="68"/>
      <c r="B1447" s="69" t="s">
        <v>11</v>
      </c>
      <c r="D1447" s="70" t="s">
        <v>12</v>
      </c>
      <c r="E1447" s="71" t="s">
        <v>239</v>
      </c>
      <c r="F1447" s="66">
        <v>0</v>
      </c>
      <c r="G1447" s="67">
        <v>0</v>
      </c>
      <c r="H1447" s="67">
        <v>0</v>
      </c>
      <c r="I1447" s="67">
        <f>F1447+G1447-H1447</f>
        <v>0</v>
      </c>
      <c r="J1447" s="70" t="s">
        <v>279</v>
      </c>
    </row>
    <row r="1448" spans="1:10" s="70" customFormat="1" ht="15.75" hidden="1" thickBot="1" x14ac:dyDescent="0.3">
      <c r="A1448" s="68"/>
      <c r="B1448" s="69"/>
      <c r="E1448" s="71" t="s">
        <v>240</v>
      </c>
      <c r="F1448" s="66">
        <v>0</v>
      </c>
      <c r="G1448" s="67">
        <v>0</v>
      </c>
      <c r="H1448" s="67">
        <v>0</v>
      </c>
      <c r="I1448" s="67">
        <f>F1448+G1448-H1448</f>
        <v>0</v>
      </c>
      <c r="J1448" s="70" t="s">
        <v>279</v>
      </c>
    </row>
    <row r="1449" spans="1:10" s="70" customFormat="1" ht="15.75" hidden="1" thickBot="1" x14ac:dyDescent="0.3">
      <c r="A1449" s="68"/>
      <c r="B1449" s="69"/>
      <c r="E1449" s="71" t="s">
        <v>241</v>
      </c>
      <c r="F1449" s="66">
        <f>SUM(F1447:F1448)</f>
        <v>0</v>
      </c>
      <c r="G1449" s="67">
        <v>0</v>
      </c>
      <c r="H1449" s="67">
        <v>0</v>
      </c>
      <c r="I1449" s="67">
        <f t="shared" ref="I1449" si="415">F1449+G1449-H1449</f>
        <v>0</v>
      </c>
      <c r="J1449" s="70" t="s">
        <v>279</v>
      </c>
    </row>
    <row r="1450" spans="1:10" s="70" customFormat="1" ht="15.75" hidden="1" thickBot="1" x14ac:dyDescent="0.3">
      <c r="A1450" s="68"/>
      <c r="B1450" s="69"/>
      <c r="E1450" s="71"/>
      <c r="F1450" s="66"/>
      <c r="G1450" s="67"/>
      <c r="H1450" s="67"/>
      <c r="I1450" s="67"/>
      <c r="J1450" s="70" t="s">
        <v>279</v>
      </c>
    </row>
    <row r="1451" spans="1:10" s="70" customFormat="1" ht="15.75" hidden="1" thickBot="1" x14ac:dyDescent="0.3">
      <c r="A1451" s="68"/>
      <c r="B1451" s="69" t="s">
        <v>20</v>
      </c>
      <c r="D1451" s="70" t="s">
        <v>21</v>
      </c>
      <c r="E1451" s="71" t="s">
        <v>239</v>
      </c>
      <c r="F1451" s="66">
        <v>0</v>
      </c>
      <c r="G1451" s="67">
        <v>0</v>
      </c>
      <c r="H1451" s="67">
        <v>0</v>
      </c>
      <c r="I1451" s="67">
        <f>F1451+G1451-H1451</f>
        <v>0</v>
      </c>
      <c r="J1451" s="70" t="s">
        <v>279</v>
      </c>
    </row>
    <row r="1452" spans="1:10" s="70" customFormat="1" ht="15.75" hidden="1" thickBot="1" x14ac:dyDescent="0.3">
      <c r="A1452" s="68"/>
      <c r="B1452" s="69"/>
      <c r="E1452" s="71" t="s">
        <v>240</v>
      </c>
      <c r="F1452" s="66">
        <v>0</v>
      </c>
      <c r="G1452" s="67">
        <v>0</v>
      </c>
      <c r="H1452" s="67">
        <v>0</v>
      </c>
      <c r="I1452" s="67">
        <f>F1452+G1452-H1452</f>
        <v>0</v>
      </c>
      <c r="J1452" s="70" t="s">
        <v>279</v>
      </c>
    </row>
    <row r="1453" spans="1:10" s="70" customFormat="1" ht="15.75" hidden="1" thickBot="1" x14ac:dyDescent="0.3">
      <c r="A1453" s="68"/>
      <c r="B1453" s="69"/>
      <c r="E1453" s="71" t="s">
        <v>241</v>
      </c>
      <c r="F1453" s="66">
        <f>SUM(F1451:F1452)</f>
        <v>0</v>
      </c>
      <c r="G1453" s="67">
        <v>0</v>
      </c>
      <c r="H1453" s="67">
        <v>0</v>
      </c>
      <c r="I1453" s="67">
        <f t="shared" ref="I1453" si="416">F1453+G1453-H1453</f>
        <v>0</v>
      </c>
      <c r="J1453" s="70" t="s">
        <v>279</v>
      </c>
    </row>
    <row r="1454" spans="1:10" s="70" customFormat="1" ht="15.75" hidden="1" thickBot="1" x14ac:dyDescent="0.3">
      <c r="A1454" s="68"/>
      <c r="B1454" s="69"/>
      <c r="E1454" s="71"/>
      <c r="F1454" s="66"/>
      <c r="G1454" s="67"/>
      <c r="H1454" s="67"/>
      <c r="I1454" s="67"/>
      <c r="J1454" s="70" t="s">
        <v>279</v>
      </c>
    </row>
    <row r="1455" spans="1:10" s="70" customFormat="1" ht="15.75" hidden="1" thickBot="1" x14ac:dyDescent="0.3">
      <c r="A1455" s="72"/>
      <c r="B1455" s="73" t="s">
        <v>13</v>
      </c>
      <c r="C1455" s="74" t="s">
        <v>95</v>
      </c>
      <c r="D1455" s="74" t="s">
        <v>196</v>
      </c>
      <c r="E1455" s="75" t="s">
        <v>239</v>
      </c>
      <c r="F1455" s="76">
        <f>F1451+F1447+F1443</f>
        <v>0</v>
      </c>
      <c r="G1455" s="76">
        <f>G1451+G1447+G1443</f>
        <v>0</v>
      </c>
      <c r="H1455" s="76">
        <f>H1451+H1447+H1443</f>
        <v>0</v>
      </c>
      <c r="I1455" s="76">
        <f>I1451+I1447+I1443</f>
        <v>0</v>
      </c>
      <c r="J1455" s="70" t="s">
        <v>279</v>
      </c>
    </row>
    <row r="1456" spans="1:10" s="70" customFormat="1" ht="15.75" hidden="1" thickBot="1" x14ac:dyDescent="0.3">
      <c r="A1456" s="72"/>
      <c r="B1456" s="73"/>
      <c r="C1456" s="74"/>
      <c r="D1456" s="74"/>
      <c r="E1456" s="75" t="s">
        <v>240</v>
      </c>
      <c r="F1456" s="76">
        <f t="shared" ref="F1456:I1456" si="417">F1452+F1448+F1444</f>
        <v>0</v>
      </c>
      <c r="G1456" s="76">
        <f t="shared" si="417"/>
        <v>0</v>
      </c>
      <c r="H1456" s="76">
        <f t="shared" si="417"/>
        <v>0</v>
      </c>
      <c r="I1456" s="76">
        <f t="shared" si="417"/>
        <v>0</v>
      </c>
      <c r="J1456" s="70" t="s">
        <v>279</v>
      </c>
    </row>
    <row r="1457" spans="1:10" s="70" customFormat="1" ht="15.75" hidden="1" thickBot="1" x14ac:dyDescent="0.3">
      <c r="A1457" s="72"/>
      <c r="B1457" s="73"/>
      <c r="C1457" s="74"/>
      <c r="D1457" s="74"/>
      <c r="E1457" s="75" t="s">
        <v>241</v>
      </c>
      <c r="F1457" s="76">
        <f t="shared" ref="F1457:I1457" si="418">F1453+F1449+F1445</f>
        <v>0</v>
      </c>
      <c r="G1457" s="76">
        <f t="shared" si="418"/>
        <v>0</v>
      </c>
      <c r="H1457" s="76">
        <f t="shared" si="418"/>
        <v>0</v>
      </c>
      <c r="I1457" s="76">
        <f t="shared" si="418"/>
        <v>0</v>
      </c>
      <c r="J1457" s="70" t="s">
        <v>279</v>
      </c>
    </row>
    <row r="1458" spans="1:10" s="70" customFormat="1" ht="15.75" hidden="1" thickBot="1" x14ac:dyDescent="0.3">
      <c r="A1458" s="68"/>
      <c r="B1458" s="78"/>
      <c r="E1458" s="71"/>
      <c r="F1458" s="66"/>
      <c r="G1458" s="67"/>
      <c r="H1458" s="67"/>
      <c r="I1458" s="67"/>
      <c r="J1458" s="70" t="s">
        <v>279</v>
      </c>
    </row>
    <row r="1459" spans="1:10" s="70" customFormat="1" ht="45.75" hidden="1" thickBot="1" x14ac:dyDescent="0.3">
      <c r="A1459" s="79">
        <v>1702</v>
      </c>
      <c r="B1459" s="81" t="s">
        <v>7</v>
      </c>
      <c r="C1459" s="81" t="s">
        <v>15</v>
      </c>
      <c r="D1459" s="81" t="s">
        <v>274</v>
      </c>
      <c r="E1459" s="82"/>
      <c r="F1459" s="83"/>
      <c r="G1459" s="84"/>
      <c r="H1459" s="84"/>
      <c r="I1459" s="84"/>
      <c r="J1459" s="70" t="s">
        <v>279</v>
      </c>
    </row>
    <row r="1460" spans="1:10" s="70" customFormat="1" ht="15.75" hidden="1" thickBot="1" x14ac:dyDescent="0.3">
      <c r="A1460" s="68"/>
      <c r="B1460" s="69" t="s">
        <v>9</v>
      </c>
      <c r="D1460" s="70" t="s">
        <v>10</v>
      </c>
      <c r="E1460" s="71" t="s">
        <v>239</v>
      </c>
      <c r="F1460" s="66">
        <v>0</v>
      </c>
      <c r="G1460" s="67">
        <v>0</v>
      </c>
      <c r="H1460" s="67">
        <v>0</v>
      </c>
      <c r="I1460" s="67">
        <f>F1460+G1460-H1460</f>
        <v>0</v>
      </c>
      <c r="J1460" s="70" t="s">
        <v>279</v>
      </c>
    </row>
    <row r="1461" spans="1:10" s="70" customFormat="1" ht="15.75" hidden="1" thickBot="1" x14ac:dyDescent="0.3">
      <c r="A1461" s="68"/>
      <c r="B1461" s="69"/>
      <c r="E1461" s="71" t="s">
        <v>240</v>
      </c>
      <c r="F1461" s="66">
        <v>0</v>
      </c>
      <c r="G1461" s="67">
        <v>0</v>
      </c>
      <c r="H1461" s="67">
        <v>0</v>
      </c>
      <c r="I1461" s="67">
        <f>F1461+G1461-H1461</f>
        <v>0</v>
      </c>
      <c r="J1461" s="70" t="s">
        <v>279</v>
      </c>
    </row>
    <row r="1462" spans="1:10" s="70" customFormat="1" ht="15.75" hidden="1" thickBot="1" x14ac:dyDescent="0.3">
      <c r="A1462" s="68"/>
      <c r="B1462" s="69"/>
      <c r="E1462" s="71" t="s">
        <v>241</v>
      </c>
      <c r="F1462" s="66">
        <f>SUM(F1460:F1461)</f>
        <v>0</v>
      </c>
      <c r="G1462" s="67">
        <v>0</v>
      </c>
      <c r="H1462" s="67">
        <v>0</v>
      </c>
      <c r="I1462" s="67">
        <f t="shared" ref="I1462" si="419">F1462+G1462-H1462</f>
        <v>0</v>
      </c>
      <c r="J1462" s="70" t="s">
        <v>279</v>
      </c>
    </row>
    <row r="1463" spans="1:10" s="70" customFormat="1" ht="15.75" hidden="1" thickBot="1" x14ac:dyDescent="0.3">
      <c r="A1463" s="68"/>
      <c r="B1463" s="69"/>
      <c r="E1463" s="71"/>
      <c r="F1463" s="66"/>
      <c r="G1463" s="67"/>
      <c r="H1463" s="67"/>
      <c r="I1463" s="67"/>
      <c r="J1463" s="70" t="s">
        <v>279</v>
      </c>
    </row>
    <row r="1464" spans="1:10" s="70" customFormat="1" ht="15.75" hidden="1" thickBot="1" x14ac:dyDescent="0.3">
      <c r="A1464" s="68"/>
      <c r="B1464" s="69" t="s">
        <v>11</v>
      </c>
      <c r="D1464" s="70" t="s">
        <v>12</v>
      </c>
      <c r="E1464" s="71" t="s">
        <v>239</v>
      </c>
      <c r="F1464" s="66">
        <v>0</v>
      </c>
      <c r="G1464" s="67">
        <v>0</v>
      </c>
      <c r="H1464" s="67">
        <v>0</v>
      </c>
      <c r="I1464" s="67">
        <f>F1464+G1464-H1464</f>
        <v>0</v>
      </c>
      <c r="J1464" s="70" t="s">
        <v>279</v>
      </c>
    </row>
    <row r="1465" spans="1:10" s="70" customFormat="1" ht="15.75" hidden="1" thickBot="1" x14ac:dyDescent="0.3">
      <c r="A1465" s="68"/>
      <c r="B1465" s="69"/>
      <c r="E1465" s="71" t="s">
        <v>240</v>
      </c>
      <c r="F1465" s="66">
        <v>0</v>
      </c>
      <c r="G1465" s="67">
        <v>0</v>
      </c>
      <c r="H1465" s="67">
        <v>0</v>
      </c>
      <c r="I1465" s="67">
        <f>F1465+G1465-H1465</f>
        <v>0</v>
      </c>
      <c r="J1465" s="70" t="s">
        <v>279</v>
      </c>
    </row>
    <row r="1466" spans="1:10" s="70" customFormat="1" ht="15.75" hidden="1" thickBot="1" x14ac:dyDescent="0.3">
      <c r="A1466" s="68"/>
      <c r="B1466" s="69"/>
      <c r="E1466" s="71" t="s">
        <v>241</v>
      </c>
      <c r="F1466" s="66">
        <f>SUM(F1464:F1465)</f>
        <v>0</v>
      </c>
      <c r="G1466" s="67">
        <v>0</v>
      </c>
      <c r="H1466" s="67">
        <v>0</v>
      </c>
      <c r="I1466" s="67">
        <f t="shared" ref="I1466" si="420">F1466+G1466-H1466</f>
        <v>0</v>
      </c>
      <c r="J1466" s="70" t="s">
        <v>279</v>
      </c>
    </row>
    <row r="1467" spans="1:10" s="70" customFormat="1" ht="15.75" hidden="1" thickBot="1" x14ac:dyDescent="0.3">
      <c r="A1467" s="68"/>
      <c r="B1467" s="69"/>
      <c r="E1467" s="71"/>
      <c r="F1467" s="66"/>
      <c r="G1467" s="67"/>
      <c r="H1467" s="67"/>
      <c r="I1467" s="67"/>
      <c r="J1467" s="70" t="s">
        <v>279</v>
      </c>
    </row>
    <row r="1468" spans="1:10" s="70" customFormat="1" ht="15.75" hidden="1" thickBot="1" x14ac:dyDescent="0.3">
      <c r="A1468" s="68"/>
      <c r="B1468" s="69" t="s">
        <v>20</v>
      </c>
      <c r="D1468" s="70" t="s">
        <v>21</v>
      </c>
      <c r="E1468" s="71" t="s">
        <v>239</v>
      </c>
      <c r="F1468" s="66">
        <v>0</v>
      </c>
      <c r="G1468" s="67">
        <v>0</v>
      </c>
      <c r="H1468" s="67">
        <v>0</v>
      </c>
      <c r="I1468" s="67">
        <f>F1468+G1468-H1468</f>
        <v>0</v>
      </c>
      <c r="J1468" s="70" t="s">
        <v>279</v>
      </c>
    </row>
    <row r="1469" spans="1:10" s="70" customFormat="1" ht="15.75" hidden="1" thickBot="1" x14ac:dyDescent="0.3">
      <c r="A1469" s="68"/>
      <c r="B1469" s="69"/>
      <c r="E1469" s="71" t="s">
        <v>240</v>
      </c>
      <c r="F1469" s="66">
        <v>0</v>
      </c>
      <c r="G1469" s="67">
        <v>0</v>
      </c>
      <c r="H1469" s="67">
        <v>0</v>
      </c>
      <c r="I1469" s="67">
        <f>F1469+G1469-H1469</f>
        <v>0</v>
      </c>
      <c r="J1469" s="70" t="s">
        <v>279</v>
      </c>
    </row>
    <row r="1470" spans="1:10" s="70" customFormat="1" ht="15.75" hidden="1" thickBot="1" x14ac:dyDescent="0.3">
      <c r="A1470" s="68"/>
      <c r="B1470" s="69"/>
      <c r="E1470" s="71" t="s">
        <v>241</v>
      </c>
      <c r="F1470" s="66">
        <f>SUM(F1468:F1469)</f>
        <v>0</v>
      </c>
      <c r="G1470" s="67">
        <v>0</v>
      </c>
      <c r="H1470" s="67">
        <v>0</v>
      </c>
      <c r="I1470" s="67">
        <f t="shared" ref="I1470" si="421">F1470+G1470-H1470</f>
        <v>0</v>
      </c>
      <c r="J1470" s="70" t="s">
        <v>279</v>
      </c>
    </row>
    <row r="1471" spans="1:10" s="70" customFormat="1" ht="15.75" hidden="1" thickBot="1" x14ac:dyDescent="0.3">
      <c r="A1471" s="68"/>
      <c r="B1471" s="69"/>
      <c r="E1471" s="71"/>
      <c r="F1471" s="66"/>
      <c r="G1471" s="67"/>
      <c r="H1471" s="67"/>
      <c r="I1471" s="67"/>
      <c r="J1471" s="70" t="s">
        <v>279</v>
      </c>
    </row>
    <row r="1472" spans="1:10" s="70" customFormat="1" ht="45.75" hidden="1" thickBot="1" x14ac:dyDescent="0.3">
      <c r="A1472" s="72"/>
      <c r="B1472" s="73" t="s">
        <v>13</v>
      </c>
      <c r="C1472" s="74" t="s">
        <v>15</v>
      </c>
      <c r="D1472" s="74" t="s">
        <v>274</v>
      </c>
      <c r="E1472" s="75" t="s">
        <v>239</v>
      </c>
      <c r="F1472" s="76">
        <f>F1468+F1464+F1460</f>
        <v>0</v>
      </c>
      <c r="G1472" s="76">
        <f>G1468+G1464+G1460</f>
        <v>0</v>
      </c>
      <c r="H1472" s="76">
        <f>H1468+H1464+H1460</f>
        <v>0</v>
      </c>
      <c r="I1472" s="76">
        <f>I1468+I1464+I1460</f>
        <v>0</v>
      </c>
      <c r="J1472" s="70" t="s">
        <v>279</v>
      </c>
    </row>
    <row r="1473" spans="1:10" s="70" customFormat="1" ht="15.75" hidden="1" thickBot="1" x14ac:dyDescent="0.3">
      <c r="A1473" s="72"/>
      <c r="B1473" s="73"/>
      <c r="C1473" s="74"/>
      <c r="D1473" s="74"/>
      <c r="E1473" s="75" t="s">
        <v>240</v>
      </c>
      <c r="F1473" s="76">
        <f t="shared" ref="F1473:I1473" si="422">F1469+F1465+F1461</f>
        <v>0</v>
      </c>
      <c r="G1473" s="76">
        <f t="shared" si="422"/>
        <v>0</v>
      </c>
      <c r="H1473" s="76">
        <f t="shared" si="422"/>
        <v>0</v>
      </c>
      <c r="I1473" s="76">
        <f t="shared" si="422"/>
        <v>0</v>
      </c>
      <c r="J1473" s="70" t="s">
        <v>279</v>
      </c>
    </row>
    <row r="1474" spans="1:10" s="70" customFormat="1" ht="15.75" hidden="1" thickBot="1" x14ac:dyDescent="0.3">
      <c r="A1474" s="72"/>
      <c r="B1474" s="73"/>
      <c r="C1474" s="74"/>
      <c r="D1474" s="74"/>
      <c r="E1474" s="75" t="s">
        <v>241</v>
      </c>
      <c r="F1474" s="76">
        <f t="shared" ref="F1474:I1474" si="423">F1470+F1466+F1462</f>
        <v>0</v>
      </c>
      <c r="G1474" s="76">
        <f t="shared" si="423"/>
        <v>0</v>
      </c>
      <c r="H1474" s="76">
        <f t="shared" si="423"/>
        <v>0</v>
      </c>
      <c r="I1474" s="76">
        <f t="shared" si="423"/>
        <v>0</v>
      </c>
      <c r="J1474" s="70" t="s">
        <v>279</v>
      </c>
    </row>
    <row r="1475" spans="1:10" s="70" customFormat="1" ht="15.75" hidden="1" thickBot="1" x14ac:dyDescent="0.3">
      <c r="A1475" s="68"/>
      <c r="B1475" s="78"/>
      <c r="E1475" s="71"/>
      <c r="F1475" s="66"/>
      <c r="G1475" s="67"/>
      <c r="H1475" s="67"/>
      <c r="I1475" s="67"/>
      <c r="J1475" s="70" t="s">
        <v>279</v>
      </c>
    </row>
    <row r="1476" spans="1:10" s="70" customFormat="1" ht="15.75" hidden="1" thickBot="1" x14ac:dyDescent="0.3">
      <c r="A1476" s="85" t="s">
        <v>197</v>
      </c>
      <c r="B1476" s="86"/>
      <c r="C1476" s="87"/>
      <c r="D1476" s="87" t="s">
        <v>195</v>
      </c>
      <c r="E1476" s="88" t="s">
        <v>239</v>
      </c>
      <c r="F1476" s="120">
        <f>F1472+F1455</f>
        <v>0</v>
      </c>
      <c r="G1476" s="120">
        <f t="shared" ref="G1476:I1476" si="424">G1472+G1455</f>
        <v>0</v>
      </c>
      <c r="H1476" s="120">
        <f t="shared" si="424"/>
        <v>0</v>
      </c>
      <c r="I1476" s="120">
        <f t="shared" si="424"/>
        <v>0</v>
      </c>
      <c r="J1476" s="70" t="s">
        <v>279</v>
      </c>
    </row>
    <row r="1477" spans="1:10" s="70" customFormat="1" ht="15.75" hidden="1" thickBot="1" x14ac:dyDescent="0.3">
      <c r="A1477" s="72"/>
      <c r="B1477" s="73"/>
      <c r="C1477" s="74"/>
      <c r="D1477" s="74"/>
      <c r="E1477" s="75" t="s">
        <v>240</v>
      </c>
      <c r="F1477" s="121">
        <f t="shared" ref="F1477:I1478" si="425">F1473+F1456</f>
        <v>0</v>
      </c>
      <c r="G1477" s="121">
        <f t="shared" si="425"/>
        <v>0</v>
      </c>
      <c r="H1477" s="121">
        <f t="shared" si="425"/>
        <v>0</v>
      </c>
      <c r="I1477" s="121">
        <f t="shared" si="425"/>
        <v>0</v>
      </c>
      <c r="J1477" s="70" t="s">
        <v>279</v>
      </c>
    </row>
    <row r="1478" spans="1:10" s="70" customFormat="1" ht="15.75" hidden="1" thickBot="1" x14ac:dyDescent="0.3">
      <c r="A1478" s="72"/>
      <c r="B1478" s="73"/>
      <c r="C1478" s="74"/>
      <c r="D1478" s="74"/>
      <c r="E1478" s="75" t="s">
        <v>241</v>
      </c>
      <c r="F1478" s="121">
        <f t="shared" si="425"/>
        <v>0</v>
      </c>
      <c r="G1478" s="121">
        <f t="shared" si="425"/>
        <v>0</v>
      </c>
      <c r="H1478" s="121">
        <f t="shared" si="425"/>
        <v>0</v>
      </c>
      <c r="I1478" s="121">
        <f t="shared" si="425"/>
        <v>0</v>
      </c>
      <c r="J1478" s="70" t="s">
        <v>279</v>
      </c>
    </row>
    <row r="1479" spans="1:10" s="70" customFormat="1" ht="15.75" hidden="1" thickBot="1" x14ac:dyDescent="0.3">
      <c r="A1479" s="68"/>
      <c r="B1479" s="78"/>
      <c r="E1479" s="71"/>
      <c r="F1479" s="66"/>
      <c r="G1479" s="67"/>
      <c r="H1479" s="67"/>
      <c r="I1479" s="67"/>
      <c r="J1479" s="70" t="s">
        <v>279</v>
      </c>
    </row>
    <row r="1480" spans="1:10" s="129" customFormat="1" ht="46.5" hidden="1" x14ac:dyDescent="0.25">
      <c r="A1480" s="189" t="s">
        <v>3</v>
      </c>
      <c r="B1480" s="190"/>
      <c r="C1480" s="191" t="s">
        <v>198</v>
      </c>
      <c r="D1480" s="191" t="s">
        <v>199</v>
      </c>
      <c r="E1480" s="191"/>
      <c r="F1480" s="192"/>
      <c r="G1480" s="193"/>
      <c r="H1480" s="193"/>
      <c r="I1480" s="193"/>
      <c r="J1480" s="129" t="s">
        <v>310</v>
      </c>
    </row>
    <row r="1481" spans="1:10" s="127" customFormat="1" ht="23.25" hidden="1" x14ac:dyDescent="0.25">
      <c r="A1481" s="130"/>
      <c r="B1481" s="145"/>
      <c r="F1481" s="144"/>
      <c r="G1481" s="132"/>
      <c r="H1481" s="132"/>
      <c r="I1481" s="132"/>
      <c r="J1481" s="127" t="s">
        <v>310</v>
      </c>
    </row>
    <row r="1482" spans="1:10" s="127" customFormat="1" ht="46.5" hidden="1" x14ac:dyDescent="0.25">
      <c r="A1482" s="152">
        <v>1801</v>
      </c>
      <c r="B1482" s="154" t="s">
        <v>7</v>
      </c>
      <c r="C1482" s="154" t="s">
        <v>4</v>
      </c>
      <c r="D1482" s="154" t="s">
        <v>200</v>
      </c>
      <c r="E1482" s="154"/>
      <c r="F1482" s="169"/>
      <c r="G1482" s="156"/>
      <c r="H1482" s="156"/>
      <c r="I1482" s="156"/>
      <c r="J1482" s="127" t="s">
        <v>310</v>
      </c>
    </row>
    <row r="1483" spans="1:10" s="127" customFormat="1" ht="23.25" hidden="1" x14ac:dyDescent="0.25">
      <c r="A1483" s="130"/>
      <c r="B1483" s="133" t="s">
        <v>9</v>
      </c>
      <c r="D1483" s="127" t="s">
        <v>10</v>
      </c>
      <c r="E1483" s="127" t="s">
        <v>239</v>
      </c>
      <c r="F1483" s="144">
        <v>0</v>
      </c>
      <c r="G1483" s="132">
        <v>0</v>
      </c>
      <c r="H1483" s="132">
        <v>0</v>
      </c>
      <c r="I1483" s="132">
        <f>F1483+G1483-H1483</f>
        <v>0</v>
      </c>
      <c r="J1483" s="127" t="s">
        <v>310</v>
      </c>
    </row>
    <row r="1484" spans="1:10" s="127" customFormat="1" ht="23.25" hidden="1" x14ac:dyDescent="0.25">
      <c r="A1484" s="130"/>
      <c r="B1484" s="133"/>
      <c r="E1484" s="127" t="s">
        <v>240</v>
      </c>
      <c r="F1484" s="144">
        <v>62000</v>
      </c>
      <c r="G1484" s="132">
        <v>0</v>
      </c>
      <c r="H1484" s="132">
        <v>0</v>
      </c>
      <c r="I1484" s="132">
        <f>F1484+G1484-H1484</f>
        <v>62000</v>
      </c>
      <c r="J1484" s="127" t="s">
        <v>310</v>
      </c>
    </row>
    <row r="1485" spans="1:10" s="127" customFormat="1" ht="23.25" hidden="1" x14ac:dyDescent="0.25">
      <c r="A1485" s="130"/>
      <c r="B1485" s="133"/>
      <c r="E1485" s="127" t="s">
        <v>241</v>
      </c>
      <c r="F1485" s="144">
        <v>62000</v>
      </c>
      <c r="G1485" s="132">
        <v>0</v>
      </c>
      <c r="H1485" s="132">
        <v>0</v>
      </c>
      <c r="I1485" s="132">
        <f t="shared" ref="I1485" si="426">F1485+G1485-H1485</f>
        <v>62000</v>
      </c>
      <c r="J1485" s="127" t="s">
        <v>310</v>
      </c>
    </row>
    <row r="1486" spans="1:10" s="127" customFormat="1" ht="23.25" hidden="1" x14ac:dyDescent="0.25">
      <c r="A1486" s="130"/>
      <c r="B1486" s="133"/>
      <c r="F1486" s="144"/>
      <c r="G1486" s="132"/>
      <c r="H1486" s="132"/>
      <c r="I1486" s="132"/>
      <c r="J1486" s="127" t="s">
        <v>310</v>
      </c>
    </row>
    <row r="1487" spans="1:10" s="127" customFormat="1" ht="23.25" hidden="1" x14ac:dyDescent="0.25">
      <c r="A1487" s="130"/>
      <c r="B1487" s="133" t="s">
        <v>11</v>
      </c>
      <c r="D1487" s="127" t="s">
        <v>12</v>
      </c>
      <c r="E1487" s="127" t="s">
        <v>239</v>
      </c>
      <c r="F1487" s="144">
        <v>0</v>
      </c>
      <c r="G1487" s="132">
        <v>0</v>
      </c>
      <c r="H1487" s="132">
        <v>0</v>
      </c>
      <c r="I1487" s="132">
        <f>F1487+G1487-H1487</f>
        <v>0</v>
      </c>
      <c r="J1487" s="127" t="s">
        <v>310</v>
      </c>
    </row>
    <row r="1488" spans="1:10" s="127" customFormat="1" ht="23.25" hidden="1" x14ac:dyDescent="0.25">
      <c r="A1488" s="130"/>
      <c r="B1488" s="133"/>
      <c r="E1488" s="127" t="s">
        <v>240</v>
      </c>
      <c r="F1488" s="144">
        <v>0</v>
      </c>
      <c r="G1488" s="132">
        <v>0</v>
      </c>
      <c r="H1488" s="132">
        <v>0</v>
      </c>
      <c r="I1488" s="132">
        <f>F1488+G1488-H1488</f>
        <v>0</v>
      </c>
      <c r="J1488" s="127" t="s">
        <v>310</v>
      </c>
    </row>
    <row r="1489" spans="1:10" s="127" customFormat="1" ht="23.25" hidden="1" x14ac:dyDescent="0.25">
      <c r="A1489" s="130"/>
      <c r="B1489" s="133"/>
      <c r="E1489" s="127" t="s">
        <v>241</v>
      </c>
      <c r="F1489" s="144">
        <f>SUM(F1487:F1488)</f>
        <v>0</v>
      </c>
      <c r="G1489" s="132">
        <v>0</v>
      </c>
      <c r="H1489" s="132">
        <v>0</v>
      </c>
      <c r="I1489" s="132">
        <f t="shared" ref="I1489" si="427">F1489+G1489-H1489</f>
        <v>0</v>
      </c>
      <c r="J1489" s="127" t="s">
        <v>310</v>
      </c>
    </row>
    <row r="1490" spans="1:10" s="127" customFormat="1" ht="23.25" hidden="1" x14ac:dyDescent="0.25">
      <c r="A1490" s="130"/>
      <c r="B1490" s="133"/>
      <c r="F1490" s="144"/>
      <c r="G1490" s="132"/>
      <c r="H1490" s="132"/>
      <c r="I1490" s="132"/>
      <c r="J1490" s="127" t="s">
        <v>310</v>
      </c>
    </row>
    <row r="1491" spans="1:10" s="127" customFormat="1" ht="46.5" hidden="1" x14ac:dyDescent="0.25">
      <c r="A1491" s="130"/>
      <c r="B1491" s="133" t="s">
        <v>20</v>
      </c>
      <c r="D1491" s="127" t="s">
        <v>21</v>
      </c>
      <c r="E1491" s="127" t="s">
        <v>239</v>
      </c>
      <c r="F1491" s="144">
        <v>0</v>
      </c>
      <c r="G1491" s="132">
        <v>0</v>
      </c>
      <c r="H1491" s="132">
        <v>0</v>
      </c>
      <c r="I1491" s="132">
        <f>F1491+G1491-H1491</f>
        <v>0</v>
      </c>
      <c r="J1491" s="127" t="s">
        <v>310</v>
      </c>
    </row>
    <row r="1492" spans="1:10" s="127" customFormat="1" ht="23.25" hidden="1" x14ac:dyDescent="0.25">
      <c r="A1492" s="130"/>
      <c r="B1492" s="133"/>
      <c r="E1492" s="127" t="s">
        <v>240</v>
      </c>
      <c r="F1492" s="144">
        <v>0</v>
      </c>
      <c r="G1492" s="132">
        <v>0</v>
      </c>
      <c r="H1492" s="132">
        <v>0</v>
      </c>
      <c r="I1492" s="132">
        <f>F1492+G1492-H1492</f>
        <v>0</v>
      </c>
      <c r="J1492" s="127" t="s">
        <v>310</v>
      </c>
    </row>
    <row r="1493" spans="1:10" s="127" customFormat="1" ht="23.25" hidden="1" x14ac:dyDescent="0.25">
      <c r="A1493" s="130"/>
      <c r="B1493" s="133"/>
      <c r="E1493" s="127" t="s">
        <v>241</v>
      </c>
      <c r="F1493" s="144">
        <f>SUM(F1491:F1492)</f>
        <v>0</v>
      </c>
      <c r="G1493" s="132">
        <v>0</v>
      </c>
      <c r="H1493" s="132">
        <v>0</v>
      </c>
      <c r="I1493" s="132">
        <f t="shared" ref="I1493" si="428">F1493+G1493-H1493</f>
        <v>0</v>
      </c>
      <c r="J1493" s="127" t="s">
        <v>310</v>
      </c>
    </row>
    <row r="1494" spans="1:10" s="127" customFormat="1" ht="23.25" hidden="1" x14ac:dyDescent="0.25">
      <c r="A1494" s="130"/>
      <c r="B1494" s="133"/>
      <c r="F1494" s="144"/>
      <c r="G1494" s="132"/>
      <c r="H1494" s="132"/>
      <c r="I1494" s="132"/>
      <c r="J1494" s="127" t="s">
        <v>310</v>
      </c>
    </row>
    <row r="1495" spans="1:10" s="127" customFormat="1" ht="52.15" hidden="1" customHeight="1" x14ac:dyDescent="0.25">
      <c r="A1495" s="134"/>
      <c r="B1495" s="135" t="s">
        <v>13</v>
      </c>
      <c r="C1495" s="129" t="s">
        <v>4</v>
      </c>
      <c r="D1495" s="129" t="s">
        <v>200</v>
      </c>
      <c r="E1495" s="129" t="s">
        <v>239</v>
      </c>
      <c r="F1495" s="136">
        <f>F1491+F1487+F1483</f>
        <v>0</v>
      </c>
      <c r="G1495" s="136">
        <f>G1491+G1487+G1483</f>
        <v>0</v>
      </c>
      <c r="H1495" s="136">
        <f>H1491+H1487+H1483</f>
        <v>0</v>
      </c>
      <c r="I1495" s="136">
        <f>I1491+I1487+I1483</f>
        <v>0</v>
      </c>
      <c r="J1495" s="127" t="s">
        <v>310</v>
      </c>
    </row>
    <row r="1496" spans="1:10" s="127" customFormat="1" ht="30" hidden="1" customHeight="1" x14ac:dyDescent="0.25">
      <c r="A1496" s="129"/>
      <c r="B1496" s="135"/>
      <c r="C1496" s="129"/>
      <c r="D1496" s="129"/>
      <c r="E1496" s="129" t="s">
        <v>240</v>
      </c>
      <c r="F1496" s="136">
        <f t="shared" ref="F1496:I1497" si="429">F1492+F1488+F1484</f>
        <v>62000</v>
      </c>
      <c r="G1496" s="137">
        <f t="shared" si="429"/>
        <v>0</v>
      </c>
      <c r="H1496" s="137">
        <f t="shared" si="429"/>
        <v>0</v>
      </c>
      <c r="I1496" s="137">
        <f t="shared" si="429"/>
        <v>62000</v>
      </c>
      <c r="J1496" s="127" t="s">
        <v>310</v>
      </c>
    </row>
    <row r="1497" spans="1:10" s="119" customFormat="1" ht="27" hidden="1" customHeight="1" x14ac:dyDescent="0.25">
      <c r="A1497" s="196" t="s">
        <v>1</v>
      </c>
      <c r="B1497" s="197"/>
      <c r="C1497" s="194" t="s">
        <v>1</v>
      </c>
      <c r="D1497" s="194" t="s">
        <v>1</v>
      </c>
      <c r="E1497" s="194" t="s">
        <v>241</v>
      </c>
      <c r="F1497" s="136">
        <f t="shared" si="429"/>
        <v>62000</v>
      </c>
      <c r="G1497" s="137">
        <f t="shared" si="429"/>
        <v>0</v>
      </c>
      <c r="H1497" s="132">
        <v>0</v>
      </c>
      <c r="I1497" s="137">
        <f t="shared" si="429"/>
        <v>62000</v>
      </c>
      <c r="J1497" s="195" t="s">
        <v>310</v>
      </c>
    </row>
    <row r="1498" spans="1:10" s="127" customFormat="1" ht="21" hidden="1" customHeight="1" x14ac:dyDescent="0.25">
      <c r="A1498" s="68"/>
      <c r="B1498" s="78"/>
      <c r="C1498" s="70"/>
      <c r="D1498" s="70"/>
      <c r="E1498" s="71"/>
      <c r="F1498" s="66"/>
      <c r="G1498" s="67"/>
      <c r="H1498" s="67"/>
      <c r="I1498" s="67"/>
      <c r="J1498" s="127" t="s">
        <v>311</v>
      </c>
    </row>
    <row r="1499" spans="1:10" s="127" customFormat="1" ht="109.5" hidden="1" customHeight="1" x14ac:dyDescent="0.25">
      <c r="A1499" s="152">
        <v>1802</v>
      </c>
      <c r="B1499" s="154" t="s">
        <v>7</v>
      </c>
      <c r="C1499" s="154" t="s">
        <v>15</v>
      </c>
      <c r="D1499" s="154" t="s">
        <v>275</v>
      </c>
      <c r="E1499" s="154"/>
      <c r="F1499" s="169"/>
      <c r="G1499" s="156"/>
      <c r="H1499" s="156"/>
      <c r="I1499" s="156"/>
      <c r="J1499" s="127" t="s">
        <v>311</v>
      </c>
    </row>
    <row r="1500" spans="1:10" s="127" customFormat="1" ht="23.25" hidden="1" x14ac:dyDescent="0.25">
      <c r="A1500" s="130"/>
      <c r="B1500" s="133" t="s">
        <v>9</v>
      </c>
      <c r="D1500" s="127" t="s">
        <v>10</v>
      </c>
      <c r="E1500" s="127" t="s">
        <v>239</v>
      </c>
      <c r="F1500" s="144">
        <v>0</v>
      </c>
      <c r="G1500" s="132">
        <v>0</v>
      </c>
      <c r="H1500" s="132">
        <v>0</v>
      </c>
      <c r="I1500" s="132">
        <f>F1500+G1500-H1500</f>
        <v>0</v>
      </c>
      <c r="J1500" s="127" t="s">
        <v>311</v>
      </c>
    </row>
    <row r="1501" spans="1:10" s="127" customFormat="1" ht="23.25" hidden="1" x14ac:dyDescent="0.25">
      <c r="A1501" s="130"/>
      <c r="B1501" s="133"/>
      <c r="E1501" s="127" t="s">
        <v>240</v>
      </c>
      <c r="F1501" s="144">
        <v>0</v>
      </c>
      <c r="G1501" s="132">
        <v>0</v>
      </c>
      <c r="H1501" s="132">
        <v>0</v>
      </c>
      <c r="I1501" s="132">
        <f>F1501+G1501-H1501</f>
        <v>0</v>
      </c>
      <c r="J1501" s="127" t="s">
        <v>311</v>
      </c>
    </row>
    <row r="1502" spans="1:10" s="127" customFormat="1" ht="23.25" hidden="1" x14ac:dyDescent="0.25">
      <c r="A1502" s="130"/>
      <c r="B1502" s="133"/>
      <c r="E1502" s="127" t="s">
        <v>241</v>
      </c>
      <c r="F1502" s="144">
        <v>0</v>
      </c>
      <c r="G1502" s="132">
        <v>0</v>
      </c>
      <c r="H1502" s="132">
        <v>0</v>
      </c>
      <c r="I1502" s="132">
        <f t="shared" ref="I1502" si="430">F1502+G1502-H1502</f>
        <v>0</v>
      </c>
      <c r="J1502" s="127" t="s">
        <v>311</v>
      </c>
    </row>
    <row r="1503" spans="1:10" s="127" customFormat="1" ht="23.25" hidden="1" x14ac:dyDescent="0.25">
      <c r="A1503" s="130"/>
      <c r="B1503" s="133"/>
      <c r="F1503" s="144"/>
      <c r="G1503" s="132"/>
      <c r="H1503" s="132"/>
      <c r="I1503" s="132"/>
      <c r="J1503" s="127" t="s">
        <v>311</v>
      </c>
    </row>
    <row r="1504" spans="1:10" s="127" customFormat="1" ht="23.25" hidden="1" x14ac:dyDescent="0.25">
      <c r="A1504" s="130"/>
      <c r="B1504" s="133" t="s">
        <v>11</v>
      </c>
      <c r="D1504" s="127" t="s">
        <v>12</v>
      </c>
      <c r="E1504" s="127" t="s">
        <v>239</v>
      </c>
      <c r="F1504" s="144">
        <v>0</v>
      </c>
      <c r="G1504" s="132">
        <v>0</v>
      </c>
      <c r="H1504" s="132">
        <v>0</v>
      </c>
      <c r="I1504" s="132">
        <f>F1504+G1504-H1504</f>
        <v>0</v>
      </c>
      <c r="J1504" s="127" t="s">
        <v>311</v>
      </c>
    </row>
    <row r="1505" spans="1:10" s="127" customFormat="1" ht="23.25" hidden="1" x14ac:dyDescent="0.25">
      <c r="A1505" s="130"/>
      <c r="B1505" s="133"/>
      <c r="E1505" s="127" t="s">
        <v>240</v>
      </c>
      <c r="F1505" s="144">
        <v>0</v>
      </c>
      <c r="G1505" s="132">
        <v>0</v>
      </c>
      <c r="H1505" s="132">
        <v>0</v>
      </c>
      <c r="I1505" s="132">
        <f>F1505+G1505-H1505</f>
        <v>0</v>
      </c>
      <c r="J1505" s="127" t="s">
        <v>311</v>
      </c>
    </row>
    <row r="1506" spans="1:10" s="127" customFormat="1" ht="23.25" hidden="1" x14ac:dyDescent="0.25">
      <c r="A1506" s="130"/>
      <c r="B1506" s="133"/>
      <c r="E1506" s="127" t="s">
        <v>241</v>
      </c>
      <c r="F1506" s="144">
        <f>SUM(F1504:F1505)</f>
        <v>0</v>
      </c>
      <c r="G1506" s="132">
        <v>0</v>
      </c>
      <c r="H1506" s="132">
        <v>0</v>
      </c>
      <c r="I1506" s="132">
        <f t="shared" ref="I1506" si="431">F1506+G1506-H1506</f>
        <v>0</v>
      </c>
      <c r="J1506" s="127" t="s">
        <v>311</v>
      </c>
    </row>
    <row r="1507" spans="1:10" s="127" customFormat="1" ht="23.25" hidden="1" x14ac:dyDescent="0.25">
      <c r="A1507" s="130"/>
      <c r="B1507" s="133"/>
      <c r="F1507" s="144"/>
      <c r="G1507" s="132"/>
      <c r="H1507" s="132"/>
      <c r="I1507" s="132"/>
      <c r="J1507" s="127" t="s">
        <v>311</v>
      </c>
    </row>
    <row r="1508" spans="1:10" s="127" customFormat="1" ht="46.5" hidden="1" x14ac:dyDescent="0.25">
      <c r="A1508" s="130"/>
      <c r="B1508" s="133" t="s">
        <v>20</v>
      </c>
      <c r="D1508" s="127" t="s">
        <v>21</v>
      </c>
      <c r="E1508" s="127" t="s">
        <v>239</v>
      </c>
      <c r="F1508" s="144">
        <v>0</v>
      </c>
      <c r="G1508" s="132">
        <v>0</v>
      </c>
      <c r="H1508" s="132">
        <v>0</v>
      </c>
      <c r="I1508" s="132">
        <f>F1508+G1508-H1508</f>
        <v>0</v>
      </c>
      <c r="J1508" s="127" t="s">
        <v>311</v>
      </c>
    </row>
    <row r="1509" spans="1:10" s="127" customFormat="1" ht="23.25" hidden="1" x14ac:dyDescent="0.25">
      <c r="A1509" s="130"/>
      <c r="B1509" s="133"/>
      <c r="E1509" s="127" t="s">
        <v>240</v>
      </c>
      <c r="F1509" s="144">
        <v>0</v>
      </c>
      <c r="G1509" s="132">
        <v>0</v>
      </c>
      <c r="H1509" s="132">
        <v>0</v>
      </c>
      <c r="I1509" s="132">
        <f>F1509+G1509-H1509</f>
        <v>0</v>
      </c>
      <c r="J1509" s="127" t="s">
        <v>311</v>
      </c>
    </row>
    <row r="1510" spans="1:10" s="127" customFormat="1" ht="23.25" hidden="1" x14ac:dyDescent="0.25">
      <c r="A1510" s="130"/>
      <c r="B1510" s="133"/>
      <c r="E1510" s="127" t="s">
        <v>241</v>
      </c>
      <c r="F1510" s="144">
        <f>SUM(F1508:F1509)</f>
        <v>0</v>
      </c>
      <c r="G1510" s="132">
        <v>0</v>
      </c>
      <c r="H1510" s="132">
        <v>0</v>
      </c>
      <c r="I1510" s="132">
        <f t="shared" ref="I1510" si="432">F1510+G1510-H1510</f>
        <v>0</v>
      </c>
      <c r="J1510" s="127" t="s">
        <v>311</v>
      </c>
    </row>
    <row r="1511" spans="1:10" s="127" customFormat="1" ht="23.25" hidden="1" x14ac:dyDescent="0.25">
      <c r="A1511" s="130"/>
      <c r="B1511" s="145"/>
      <c r="F1511" s="144"/>
      <c r="G1511" s="132"/>
      <c r="H1511" s="132"/>
      <c r="I1511" s="132"/>
      <c r="J1511" s="127" t="s">
        <v>311</v>
      </c>
    </row>
    <row r="1512" spans="1:10" s="127" customFormat="1" ht="93" hidden="1" x14ac:dyDescent="0.25">
      <c r="A1512" s="157"/>
      <c r="B1512" s="158" t="s">
        <v>13</v>
      </c>
      <c r="C1512" s="159" t="s">
        <v>15</v>
      </c>
      <c r="D1512" s="159" t="s">
        <v>275</v>
      </c>
      <c r="E1512" s="159" t="s">
        <v>239</v>
      </c>
      <c r="F1512" s="160">
        <f>F1508+F1504+F1500</f>
        <v>0</v>
      </c>
      <c r="G1512" s="160">
        <f>G1508+G1504+G1500</f>
        <v>0</v>
      </c>
      <c r="H1512" s="160">
        <f>H1508+H1504+H1500</f>
        <v>0</v>
      </c>
      <c r="I1512" s="160">
        <f>I1508+I1504+I1500</f>
        <v>0</v>
      </c>
      <c r="J1512" s="127" t="s">
        <v>311</v>
      </c>
    </row>
    <row r="1513" spans="1:10" s="127" customFormat="1" ht="23.25" hidden="1" x14ac:dyDescent="0.25">
      <c r="A1513" s="157"/>
      <c r="B1513" s="158"/>
      <c r="C1513" s="159"/>
      <c r="D1513" s="159"/>
      <c r="E1513" s="159" t="s">
        <v>240</v>
      </c>
      <c r="F1513" s="160">
        <f t="shared" ref="F1513:I1513" si="433">F1509+F1505+F1501</f>
        <v>0</v>
      </c>
      <c r="G1513" s="160">
        <f t="shared" si="433"/>
        <v>0</v>
      </c>
      <c r="H1513" s="160">
        <f t="shared" si="433"/>
        <v>0</v>
      </c>
      <c r="I1513" s="160">
        <f t="shared" si="433"/>
        <v>0</v>
      </c>
      <c r="J1513" s="127" t="s">
        <v>311</v>
      </c>
    </row>
    <row r="1514" spans="1:10" s="127" customFormat="1" ht="23.25" hidden="1" x14ac:dyDescent="0.25">
      <c r="A1514" s="157"/>
      <c r="B1514" s="158"/>
      <c r="C1514" s="159"/>
      <c r="D1514" s="159"/>
      <c r="E1514" s="159" t="s">
        <v>241</v>
      </c>
      <c r="F1514" s="160">
        <f t="shared" ref="F1514:I1514" si="434">F1510+F1506+F1502</f>
        <v>0</v>
      </c>
      <c r="G1514" s="160">
        <f t="shared" si="434"/>
        <v>0</v>
      </c>
      <c r="H1514" s="160">
        <f t="shared" si="434"/>
        <v>0</v>
      </c>
      <c r="I1514" s="160">
        <f t="shared" si="434"/>
        <v>0</v>
      </c>
      <c r="J1514" s="127" t="s">
        <v>311</v>
      </c>
    </row>
    <row r="1515" spans="1:10" s="127" customFormat="1" ht="23.25" hidden="1" x14ac:dyDescent="0.25">
      <c r="A1515" s="130"/>
      <c r="B1515" s="145"/>
      <c r="F1515" s="144"/>
      <c r="G1515" s="132"/>
      <c r="H1515" s="132"/>
      <c r="I1515" s="132"/>
      <c r="J1515" s="127" t="s">
        <v>311</v>
      </c>
    </row>
    <row r="1516" spans="1:10" s="127" customFormat="1" ht="23.25" hidden="1" x14ac:dyDescent="0.25">
      <c r="A1516" s="130"/>
      <c r="B1516" s="145"/>
      <c r="F1516" s="144"/>
      <c r="G1516" s="132"/>
      <c r="H1516" s="132"/>
      <c r="I1516" s="132"/>
      <c r="J1516" s="127" t="s">
        <v>284</v>
      </c>
    </row>
    <row r="1517" spans="1:10" s="127" customFormat="1" ht="46.5" hidden="1" x14ac:dyDescent="0.25">
      <c r="A1517" s="170" t="s">
        <v>201</v>
      </c>
      <c r="B1517" s="171"/>
      <c r="C1517" s="172"/>
      <c r="D1517" s="172" t="s">
        <v>199</v>
      </c>
      <c r="E1517" s="172" t="s">
        <v>239</v>
      </c>
      <c r="F1517" s="173">
        <f t="shared" ref="F1517:I1519" si="435">F1512+F1495</f>
        <v>0</v>
      </c>
      <c r="G1517" s="173">
        <f t="shared" si="435"/>
        <v>0</v>
      </c>
      <c r="H1517" s="173">
        <f t="shared" si="435"/>
        <v>0</v>
      </c>
      <c r="I1517" s="173">
        <f t="shared" si="435"/>
        <v>0</v>
      </c>
      <c r="J1517" s="127" t="s">
        <v>284</v>
      </c>
    </row>
    <row r="1518" spans="1:10" s="127" customFormat="1" ht="23.25" hidden="1" x14ac:dyDescent="0.25">
      <c r="A1518" s="174"/>
      <c r="B1518" s="175"/>
      <c r="C1518" s="176"/>
      <c r="D1518" s="176"/>
      <c r="E1518" s="176" t="s">
        <v>240</v>
      </c>
      <c r="F1518" s="177">
        <f t="shared" si="435"/>
        <v>62000</v>
      </c>
      <c r="G1518" s="177">
        <f t="shared" si="435"/>
        <v>0</v>
      </c>
      <c r="H1518" s="177">
        <f t="shared" si="435"/>
        <v>0</v>
      </c>
      <c r="I1518" s="177">
        <f t="shared" si="435"/>
        <v>62000</v>
      </c>
      <c r="J1518" s="127" t="s">
        <v>284</v>
      </c>
    </row>
    <row r="1519" spans="1:10" s="127" customFormat="1" ht="23.25" hidden="1" x14ac:dyDescent="0.25">
      <c r="A1519" s="174"/>
      <c r="B1519" s="175"/>
      <c r="C1519" s="176"/>
      <c r="D1519" s="176"/>
      <c r="E1519" s="176" t="s">
        <v>241</v>
      </c>
      <c r="F1519" s="177">
        <f t="shared" si="435"/>
        <v>62000</v>
      </c>
      <c r="G1519" s="177">
        <f t="shared" si="435"/>
        <v>0</v>
      </c>
      <c r="H1519" s="177">
        <f t="shared" si="435"/>
        <v>0</v>
      </c>
      <c r="I1519" s="177">
        <f t="shared" si="435"/>
        <v>62000</v>
      </c>
      <c r="J1519" s="127" t="s">
        <v>284</v>
      </c>
    </row>
    <row r="1520" spans="1:10" s="74" customFormat="1" ht="23.25" hidden="1" x14ac:dyDescent="0.25">
      <c r="A1520" s="134"/>
      <c r="B1520" s="135"/>
      <c r="C1520" s="129"/>
      <c r="D1520" s="129"/>
      <c r="E1520" s="129"/>
      <c r="F1520" s="136"/>
      <c r="G1520" s="137"/>
      <c r="H1520" s="137"/>
      <c r="I1520" s="137"/>
      <c r="J1520" s="74" t="s">
        <v>279</v>
      </c>
    </row>
    <row r="1521" spans="1:10" s="70" customFormat="1" ht="15.75" hidden="1" x14ac:dyDescent="0.25">
      <c r="A1521" s="90" t="s">
        <v>3</v>
      </c>
      <c r="B1521" s="91"/>
      <c r="C1521" s="92" t="s">
        <v>202</v>
      </c>
      <c r="D1521" s="92" t="s">
        <v>203</v>
      </c>
      <c r="E1521" s="93"/>
      <c r="F1521" s="94"/>
      <c r="G1521" s="95"/>
      <c r="H1521" s="95"/>
      <c r="I1521" s="95"/>
      <c r="J1521" s="70" t="s">
        <v>279</v>
      </c>
    </row>
    <row r="1522" spans="1:10" s="70" customFormat="1" ht="15" hidden="1" x14ac:dyDescent="0.25">
      <c r="A1522" s="68"/>
      <c r="B1522" s="78"/>
      <c r="E1522" s="71"/>
      <c r="F1522" s="66"/>
      <c r="G1522" s="67"/>
      <c r="H1522" s="67"/>
      <c r="I1522" s="67"/>
      <c r="J1522" s="70" t="s">
        <v>279</v>
      </c>
    </row>
    <row r="1523" spans="1:10" s="70" customFormat="1" ht="15" hidden="1" x14ac:dyDescent="0.25">
      <c r="A1523" s="79">
        <v>1901</v>
      </c>
      <c r="B1523" s="81" t="s">
        <v>7</v>
      </c>
      <c r="C1523" s="81" t="s">
        <v>4</v>
      </c>
      <c r="D1523" s="81" t="s">
        <v>204</v>
      </c>
      <c r="E1523" s="82"/>
      <c r="F1523" s="83"/>
      <c r="G1523" s="84"/>
      <c r="H1523" s="84"/>
      <c r="I1523" s="84"/>
      <c r="J1523" s="70" t="s">
        <v>279</v>
      </c>
    </row>
    <row r="1524" spans="1:10" s="70" customFormat="1" ht="15" hidden="1" x14ac:dyDescent="0.25">
      <c r="A1524" s="68"/>
      <c r="B1524" s="69" t="s">
        <v>9</v>
      </c>
      <c r="D1524" s="70" t="s">
        <v>10</v>
      </c>
      <c r="E1524" s="71" t="s">
        <v>239</v>
      </c>
      <c r="F1524" s="66">
        <v>0</v>
      </c>
      <c r="G1524" s="67">
        <v>0</v>
      </c>
      <c r="H1524" s="67">
        <v>0</v>
      </c>
      <c r="I1524" s="67">
        <f>F1524+G1524-H1524</f>
        <v>0</v>
      </c>
      <c r="J1524" s="70" t="s">
        <v>279</v>
      </c>
    </row>
    <row r="1525" spans="1:10" s="70" customFormat="1" ht="15" hidden="1" x14ac:dyDescent="0.25">
      <c r="A1525" s="68"/>
      <c r="B1525" s="69"/>
      <c r="E1525" s="71" t="s">
        <v>240</v>
      </c>
      <c r="F1525" s="66">
        <v>0</v>
      </c>
      <c r="G1525" s="67">
        <v>0</v>
      </c>
      <c r="H1525" s="67">
        <v>0</v>
      </c>
      <c r="I1525" s="67">
        <f>F1525+G1525-H1525</f>
        <v>0</v>
      </c>
      <c r="J1525" s="70" t="s">
        <v>279</v>
      </c>
    </row>
    <row r="1526" spans="1:10" s="70" customFormat="1" ht="15" hidden="1" x14ac:dyDescent="0.25">
      <c r="A1526" s="68"/>
      <c r="B1526" s="69"/>
      <c r="E1526" s="71" t="s">
        <v>241</v>
      </c>
      <c r="F1526" s="66">
        <f>SUM(F1524:F1525)</f>
        <v>0</v>
      </c>
      <c r="G1526" s="67">
        <v>0</v>
      </c>
      <c r="H1526" s="67">
        <v>0</v>
      </c>
      <c r="I1526" s="67">
        <f t="shared" ref="I1526" si="436">F1526+G1526-H1526</f>
        <v>0</v>
      </c>
      <c r="J1526" s="70" t="s">
        <v>279</v>
      </c>
    </row>
    <row r="1527" spans="1:10" s="70" customFormat="1" ht="15" hidden="1" x14ac:dyDescent="0.25">
      <c r="A1527" s="68"/>
      <c r="B1527" s="69"/>
      <c r="E1527" s="71"/>
      <c r="F1527" s="66"/>
      <c r="G1527" s="67"/>
      <c r="H1527" s="67"/>
      <c r="I1527" s="67"/>
      <c r="J1527" s="70" t="s">
        <v>279</v>
      </c>
    </row>
    <row r="1528" spans="1:10" s="70" customFormat="1" ht="15" hidden="1" x14ac:dyDescent="0.25">
      <c r="A1528" s="68"/>
      <c r="B1528" s="69" t="s">
        <v>11</v>
      </c>
      <c r="D1528" s="70" t="s">
        <v>12</v>
      </c>
      <c r="E1528" s="71" t="s">
        <v>239</v>
      </c>
      <c r="F1528" s="66">
        <v>0</v>
      </c>
      <c r="G1528" s="67">
        <v>0</v>
      </c>
      <c r="H1528" s="67">
        <v>0</v>
      </c>
      <c r="I1528" s="67">
        <f>F1528+G1528-H1528</f>
        <v>0</v>
      </c>
      <c r="J1528" s="70" t="s">
        <v>279</v>
      </c>
    </row>
    <row r="1529" spans="1:10" s="70" customFormat="1" ht="15" hidden="1" x14ac:dyDescent="0.25">
      <c r="A1529" s="68"/>
      <c r="B1529" s="69"/>
      <c r="E1529" s="71" t="s">
        <v>240</v>
      </c>
      <c r="F1529" s="66">
        <v>0</v>
      </c>
      <c r="G1529" s="67">
        <v>0</v>
      </c>
      <c r="H1529" s="67">
        <v>0</v>
      </c>
      <c r="I1529" s="67">
        <f>F1529+G1529-H1529</f>
        <v>0</v>
      </c>
      <c r="J1529" s="70" t="s">
        <v>279</v>
      </c>
    </row>
    <row r="1530" spans="1:10" s="70" customFormat="1" ht="15" hidden="1" x14ac:dyDescent="0.25">
      <c r="A1530" s="68"/>
      <c r="B1530" s="69"/>
      <c r="E1530" s="71" t="s">
        <v>241</v>
      </c>
      <c r="F1530" s="66">
        <f>SUM(F1528:F1529)</f>
        <v>0</v>
      </c>
      <c r="G1530" s="67">
        <v>0</v>
      </c>
      <c r="H1530" s="67">
        <v>0</v>
      </c>
      <c r="I1530" s="67">
        <f t="shared" ref="I1530" si="437">F1530+G1530-H1530</f>
        <v>0</v>
      </c>
      <c r="J1530" s="70" t="s">
        <v>279</v>
      </c>
    </row>
    <row r="1531" spans="1:10" s="70" customFormat="1" ht="15" hidden="1" x14ac:dyDescent="0.25">
      <c r="A1531" s="68"/>
      <c r="B1531" s="69"/>
      <c r="E1531" s="71"/>
      <c r="F1531" s="66"/>
      <c r="G1531" s="67"/>
      <c r="H1531" s="67"/>
      <c r="I1531" s="67"/>
      <c r="J1531" s="70" t="s">
        <v>279</v>
      </c>
    </row>
    <row r="1532" spans="1:10" s="70" customFormat="1" ht="15" hidden="1" x14ac:dyDescent="0.25">
      <c r="A1532" s="68"/>
      <c r="B1532" s="69" t="s">
        <v>20</v>
      </c>
      <c r="D1532" s="70" t="s">
        <v>21</v>
      </c>
      <c r="E1532" s="71" t="s">
        <v>239</v>
      </c>
      <c r="F1532" s="66">
        <v>0</v>
      </c>
      <c r="G1532" s="67">
        <v>0</v>
      </c>
      <c r="H1532" s="67">
        <v>0</v>
      </c>
      <c r="I1532" s="67">
        <f>F1532+G1532-H1532</f>
        <v>0</v>
      </c>
      <c r="J1532" s="70" t="s">
        <v>279</v>
      </c>
    </row>
    <row r="1533" spans="1:10" s="70" customFormat="1" ht="15" hidden="1" x14ac:dyDescent="0.25">
      <c r="A1533" s="68"/>
      <c r="B1533" s="69"/>
      <c r="E1533" s="71" t="s">
        <v>240</v>
      </c>
      <c r="F1533" s="66">
        <v>0</v>
      </c>
      <c r="G1533" s="67">
        <v>0</v>
      </c>
      <c r="H1533" s="67">
        <v>0</v>
      </c>
      <c r="I1533" s="67">
        <f>F1533+G1533-H1533</f>
        <v>0</v>
      </c>
      <c r="J1533" s="70" t="s">
        <v>279</v>
      </c>
    </row>
    <row r="1534" spans="1:10" s="70" customFormat="1" ht="15" hidden="1" x14ac:dyDescent="0.25">
      <c r="A1534" s="68"/>
      <c r="B1534" s="69"/>
      <c r="E1534" s="71" t="s">
        <v>241</v>
      </c>
      <c r="F1534" s="66">
        <f>SUM(F1532:F1533)</f>
        <v>0</v>
      </c>
      <c r="G1534" s="67">
        <v>0</v>
      </c>
      <c r="H1534" s="67">
        <v>0</v>
      </c>
      <c r="I1534" s="67">
        <f t="shared" ref="I1534" si="438">F1534+G1534-H1534</f>
        <v>0</v>
      </c>
      <c r="J1534" s="70" t="s">
        <v>279</v>
      </c>
    </row>
    <row r="1535" spans="1:10" s="70" customFormat="1" ht="15" hidden="1" x14ac:dyDescent="0.25">
      <c r="A1535" s="68"/>
      <c r="B1535" s="69"/>
      <c r="E1535" s="71"/>
      <c r="F1535" s="66"/>
      <c r="G1535" s="67"/>
      <c r="H1535" s="67"/>
      <c r="I1535" s="67"/>
      <c r="J1535" s="70" t="s">
        <v>279</v>
      </c>
    </row>
    <row r="1536" spans="1:10" s="70" customFormat="1" ht="15" hidden="1" x14ac:dyDescent="0.25">
      <c r="A1536" s="72"/>
      <c r="B1536" s="73" t="s">
        <v>13</v>
      </c>
      <c r="C1536" s="74" t="s">
        <v>4</v>
      </c>
      <c r="D1536" s="74" t="s">
        <v>204</v>
      </c>
      <c r="E1536" s="75" t="s">
        <v>239</v>
      </c>
      <c r="F1536" s="76">
        <f>F1532+F1528+F1524</f>
        <v>0</v>
      </c>
      <c r="G1536" s="76">
        <f>G1532+G1528+G1524</f>
        <v>0</v>
      </c>
      <c r="H1536" s="76">
        <f>H1532+H1528+H1524</f>
        <v>0</v>
      </c>
      <c r="I1536" s="76">
        <f>I1532+I1528+I1524</f>
        <v>0</v>
      </c>
      <c r="J1536" s="70" t="s">
        <v>279</v>
      </c>
    </row>
    <row r="1537" spans="1:10" s="70" customFormat="1" ht="15" hidden="1" x14ac:dyDescent="0.25">
      <c r="A1537" s="72"/>
      <c r="B1537" s="73"/>
      <c r="C1537" s="74"/>
      <c r="D1537" s="74"/>
      <c r="E1537" s="75" t="s">
        <v>240</v>
      </c>
      <c r="F1537" s="76">
        <f t="shared" ref="F1537:I1537" si="439">F1533+F1529+F1525</f>
        <v>0</v>
      </c>
      <c r="G1537" s="76">
        <f t="shared" si="439"/>
        <v>0</v>
      </c>
      <c r="H1537" s="76">
        <f t="shared" si="439"/>
        <v>0</v>
      </c>
      <c r="I1537" s="76">
        <f t="shared" si="439"/>
        <v>0</v>
      </c>
      <c r="J1537" s="70" t="s">
        <v>279</v>
      </c>
    </row>
    <row r="1538" spans="1:10" s="70" customFormat="1" ht="15" hidden="1" x14ac:dyDescent="0.25">
      <c r="A1538" s="72"/>
      <c r="B1538" s="73"/>
      <c r="C1538" s="74"/>
      <c r="D1538" s="74"/>
      <c r="E1538" s="75" t="s">
        <v>241</v>
      </c>
      <c r="F1538" s="76">
        <f t="shared" ref="F1538:I1538" si="440">F1534+F1530+F1526</f>
        <v>0</v>
      </c>
      <c r="G1538" s="76">
        <f t="shared" si="440"/>
        <v>0</v>
      </c>
      <c r="H1538" s="76">
        <f t="shared" si="440"/>
        <v>0</v>
      </c>
      <c r="I1538" s="76">
        <f t="shared" si="440"/>
        <v>0</v>
      </c>
      <c r="J1538" s="70" t="s">
        <v>279</v>
      </c>
    </row>
    <row r="1539" spans="1:10" s="70" customFormat="1" ht="15" hidden="1" x14ac:dyDescent="0.25">
      <c r="A1539" s="68"/>
      <c r="B1539" s="78"/>
      <c r="E1539" s="71"/>
      <c r="F1539" s="66"/>
      <c r="G1539" s="67"/>
      <c r="H1539" s="67"/>
      <c r="I1539" s="67"/>
      <c r="J1539" s="70" t="s">
        <v>279</v>
      </c>
    </row>
    <row r="1540" spans="1:10" s="70" customFormat="1" ht="30" hidden="1" x14ac:dyDescent="0.25">
      <c r="A1540" s="79">
        <v>1902</v>
      </c>
      <c r="B1540" s="81" t="s">
        <v>7</v>
      </c>
      <c r="C1540" s="81" t="s">
        <v>15</v>
      </c>
      <c r="D1540" s="81" t="s">
        <v>276</v>
      </c>
      <c r="E1540" s="82"/>
      <c r="F1540" s="83"/>
      <c r="G1540" s="84"/>
      <c r="H1540" s="84"/>
      <c r="I1540" s="84"/>
      <c r="J1540" s="70" t="s">
        <v>279</v>
      </c>
    </row>
    <row r="1541" spans="1:10" s="70" customFormat="1" ht="15" hidden="1" x14ac:dyDescent="0.25">
      <c r="A1541" s="68"/>
      <c r="B1541" s="69" t="s">
        <v>9</v>
      </c>
      <c r="D1541" s="70" t="s">
        <v>10</v>
      </c>
      <c r="E1541" s="71" t="s">
        <v>239</v>
      </c>
      <c r="F1541" s="66">
        <v>0</v>
      </c>
      <c r="G1541" s="67">
        <v>0</v>
      </c>
      <c r="H1541" s="67">
        <v>0</v>
      </c>
      <c r="I1541" s="67">
        <f>F1541+G1541-H1541</f>
        <v>0</v>
      </c>
      <c r="J1541" s="70" t="s">
        <v>279</v>
      </c>
    </row>
    <row r="1542" spans="1:10" s="70" customFormat="1" ht="15" hidden="1" x14ac:dyDescent="0.25">
      <c r="A1542" s="68"/>
      <c r="B1542" s="69"/>
      <c r="E1542" s="71" t="s">
        <v>240</v>
      </c>
      <c r="F1542" s="66">
        <v>0</v>
      </c>
      <c r="G1542" s="67">
        <v>0</v>
      </c>
      <c r="H1542" s="67">
        <v>0</v>
      </c>
      <c r="I1542" s="67">
        <f>F1542+G1542-H1542</f>
        <v>0</v>
      </c>
      <c r="J1542" s="70" t="s">
        <v>279</v>
      </c>
    </row>
    <row r="1543" spans="1:10" s="70" customFormat="1" ht="15" hidden="1" x14ac:dyDescent="0.25">
      <c r="A1543" s="68"/>
      <c r="B1543" s="69"/>
      <c r="E1543" s="71" t="s">
        <v>241</v>
      </c>
      <c r="F1543" s="66">
        <f>SUM(F1541:F1542)</f>
        <v>0</v>
      </c>
      <c r="G1543" s="67">
        <v>0</v>
      </c>
      <c r="H1543" s="67">
        <v>0</v>
      </c>
      <c r="I1543" s="67">
        <f t="shared" ref="I1543" si="441">F1543+G1543-H1543</f>
        <v>0</v>
      </c>
      <c r="J1543" s="70" t="s">
        <v>279</v>
      </c>
    </row>
    <row r="1544" spans="1:10" s="70" customFormat="1" ht="15" hidden="1" x14ac:dyDescent="0.25">
      <c r="A1544" s="68"/>
      <c r="B1544" s="69"/>
      <c r="E1544" s="71"/>
      <c r="F1544" s="66"/>
      <c r="G1544" s="67"/>
      <c r="H1544" s="67"/>
      <c r="I1544" s="67"/>
      <c r="J1544" s="70" t="s">
        <v>279</v>
      </c>
    </row>
    <row r="1545" spans="1:10" s="70" customFormat="1" ht="15" hidden="1" x14ac:dyDescent="0.25">
      <c r="A1545" s="68"/>
      <c r="B1545" s="69" t="s">
        <v>11</v>
      </c>
      <c r="D1545" s="70" t="s">
        <v>12</v>
      </c>
      <c r="E1545" s="71" t="s">
        <v>239</v>
      </c>
      <c r="F1545" s="66">
        <v>0</v>
      </c>
      <c r="G1545" s="67">
        <v>0</v>
      </c>
      <c r="H1545" s="67">
        <v>0</v>
      </c>
      <c r="I1545" s="67">
        <f>F1545+G1545-H1545</f>
        <v>0</v>
      </c>
      <c r="J1545" s="70" t="s">
        <v>279</v>
      </c>
    </row>
    <row r="1546" spans="1:10" s="70" customFormat="1" ht="15" hidden="1" x14ac:dyDescent="0.25">
      <c r="A1546" s="68"/>
      <c r="B1546" s="69"/>
      <c r="E1546" s="71" t="s">
        <v>240</v>
      </c>
      <c r="F1546" s="66">
        <v>0</v>
      </c>
      <c r="G1546" s="67">
        <v>0</v>
      </c>
      <c r="H1546" s="67">
        <v>0</v>
      </c>
      <c r="I1546" s="67">
        <f>F1546+G1546-H1546</f>
        <v>0</v>
      </c>
      <c r="J1546" s="70" t="s">
        <v>279</v>
      </c>
    </row>
    <row r="1547" spans="1:10" s="70" customFormat="1" ht="15" hidden="1" x14ac:dyDescent="0.25">
      <c r="A1547" s="68"/>
      <c r="B1547" s="69"/>
      <c r="E1547" s="71" t="s">
        <v>241</v>
      </c>
      <c r="F1547" s="66">
        <f>SUM(F1545:F1546)</f>
        <v>0</v>
      </c>
      <c r="G1547" s="67">
        <v>0</v>
      </c>
      <c r="H1547" s="67">
        <v>0</v>
      </c>
      <c r="I1547" s="67">
        <f t="shared" ref="I1547" si="442">F1547+G1547-H1547</f>
        <v>0</v>
      </c>
      <c r="J1547" s="70" t="s">
        <v>279</v>
      </c>
    </row>
    <row r="1548" spans="1:10" s="70" customFormat="1" ht="15" hidden="1" x14ac:dyDescent="0.25">
      <c r="A1548" s="68"/>
      <c r="B1548" s="69"/>
      <c r="E1548" s="71"/>
      <c r="F1548" s="66"/>
      <c r="G1548" s="67"/>
      <c r="H1548" s="67"/>
      <c r="I1548" s="67"/>
      <c r="J1548" s="70" t="s">
        <v>279</v>
      </c>
    </row>
    <row r="1549" spans="1:10" s="70" customFormat="1" ht="15" hidden="1" x14ac:dyDescent="0.25">
      <c r="A1549" s="68"/>
      <c r="B1549" s="69" t="s">
        <v>20</v>
      </c>
      <c r="D1549" s="70" t="s">
        <v>21</v>
      </c>
      <c r="E1549" s="71" t="s">
        <v>239</v>
      </c>
      <c r="F1549" s="66">
        <v>0</v>
      </c>
      <c r="G1549" s="67">
        <v>0</v>
      </c>
      <c r="H1549" s="67">
        <v>0</v>
      </c>
      <c r="I1549" s="67">
        <f>F1549+G1549-H1549</f>
        <v>0</v>
      </c>
      <c r="J1549" s="70" t="s">
        <v>279</v>
      </c>
    </row>
    <row r="1550" spans="1:10" s="70" customFormat="1" ht="15" hidden="1" x14ac:dyDescent="0.25">
      <c r="A1550" s="68"/>
      <c r="B1550" s="69"/>
      <c r="E1550" s="71" t="s">
        <v>240</v>
      </c>
      <c r="F1550" s="66">
        <v>0</v>
      </c>
      <c r="G1550" s="67">
        <v>0</v>
      </c>
      <c r="H1550" s="67">
        <v>0</v>
      </c>
      <c r="I1550" s="67">
        <f>F1550+G1550-H1550</f>
        <v>0</v>
      </c>
      <c r="J1550" s="70" t="s">
        <v>279</v>
      </c>
    </row>
    <row r="1551" spans="1:10" s="70" customFormat="1" ht="15" hidden="1" x14ac:dyDescent="0.25">
      <c r="A1551" s="68"/>
      <c r="B1551" s="69"/>
      <c r="E1551" s="71" t="s">
        <v>241</v>
      </c>
      <c r="F1551" s="66">
        <f>SUM(F1549:F1550)</f>
        <v>0</v>
      </c>
      <c r="G1551" s="67">
        <v>0</v>
      </c>
      <c r="H1551" s="67">
        <v>0</v>
      </c>
      <c r="I1551" s="67">
        <f t="shared" ref="I1551" si="443">F1551+G1551-H1551</f>
        <v>0</v>
      </c>
      <c r="J1551" s="70" t="s">
        <v>279</v>
      </c>
    </row>
    <row r="1552" spans="1:10" s="70" customFormat="1" ht="15" hidden="1" x14ac:dyDescent="0.25">
      <c r="A1552" s="68"/>
      <c r="B1552" s="69"/>
      <c r="E1552" s="71"/>
      <c r="F1552" s="66"/>
      <c r="G1552" s="67"/>
      <c r="H1552" s="67"/>
      <c r="I1552" s="67"/>
      <c r="J1552" s="70" t="s">
        <v>279</v>
      </c>
    </row>
    <row r="1553" spans="1:10" s="70" customFormat="1" ht="30" hidden="1" x14ac:dyDescent="0.25">
      <c r="A1553" s="72"/>
      <c r="B1553" s="73" t="s">
        <v>13</v>
      </c>
      <c r="C1553" s="74" t="s">
        <v>15</v>
      </c>
      <c r="D1553" s="74" t="s">
        <v>276</v>
      </c>
      <c r="E1553" s="75" t="s">
        <v>239</v>
      </c>
      <c r="F1553" s="76">
        <f>F1549+F1545+F1541</f>
        <v>0</v>
      </c>
      <c r="G1553" s="76">
        <f>G1549+G1545+G1541</f>
        <v>0</v>
      </c>
      <c r="H1553" s="76">
        <f>H1549+H1545+H1541</f>
        <v>0</v>
      </c>
      <c r="I1553" s="76">
        <f>I1549+I1545+I1541</f>
        <v>0</v>
      </c>
      <c r="J1553" s="70" t="s">
        <v>279</v>
      </c>
    </row>
    <row r="1554" spans="1:10" s="70" customFormat="1" ht="15" hidden="1" x14ac:dyDescent="0.25">
      <c r="A1554" s="72"/>
      <c r="B1554" s="73"/>
      <c r="C1554" s="74"/>
      <c r="D1554" s="74"/>
      <c r="E1554" s="75" t="s">
        <v>240</v>
      </c>
      <c r="F1554" s="76">
        <f t="shared" ref="F1554:I1554" si="444">F1550+F1546+F1542</f>
        <v>0</v>
      </c>
      <c r="G1554" s="76">
        <f t="shared" si="444"/>
        <v>0</v>
      </c>
      <c r="H1554" s="76">
        <f t="shared" si="444"/>
        <v>0</v>
      </c>
      <c r="I1554" s="76">
        <f t="shared" si="444"/>
        <v>0</v>
      </c>
      <c r="J1554" s="70" t="s">
        <v>279</v>
      </c>
    </row>
    <row r="1555" spans="1:10" s="70" customFormat="1" ht="15" hidden="1" x14ac:dyDescent="0.25">
      <c r="A1555" s="72"/>
      <c r="B1555" s="73"/>
      <c r="C1555" s="74"/>
      <c r="D1555" s="74"/>
      <c r="E1555" s="75" t="s">
        <v>241</v>
      </c>
      <c r="F1555" s="76">
        <f t="shared" ref="F1555:I1555" si="445">F1551+F1547+F1543</f>
        <v>0</v>
      </c>
      <c r="G1555" s="76">
        <f t="shared" si="445"/>
        <v>0</v>
      </c>
      <c r="H1555" s="76">
        <f t="shared" si="445"/>
        <v>0</v>
      </c>
      <c r="I1555" s="76">
        <f t="shared" si="445"/>
        <v>0</v>
      </c>
      <c r="J1555" s="70" t="s">
        <v>279</v>
      </c>
    </row>
    <row r="1556" spans="1:10" s="70" customFormat="1" ht="15" hidden="1" x14ac:dyDescent="0.25">
      <c r="A1556" s="68"/>
      <c r="B1556" s="78"/>
      <c r="E1556" s="71"/>
      <c r="F1556" s="66"/>
      <c r="G1556" s="67"/>
      <c r="H1556" s="67"/>
      <c r="I1556" s="67"/>
      <c r="J1556" s="70" t="s">
        <v>279</v>
      </c>
    </row>
    <row r="1557" spans="1:10" s="70" customFormat="1" ht="15" hidden="1" x14ac:dyDescent="0.25">
      <c r="A1557" s="85" t="s">
        <v>205</v>
      </c>
      <c r="B1557" s="86"/>
      <c r="C1557" s="87"/>
      <c r="D1557" s="87" t="s">
        <v>203</v>
      </c>
      <c r="E1557" s="88" t="s">
        <v>239</v>
      </c>
      <c r="F1557" s="120">
        <f>F1553+F1536</f>
        <v>0</v>
      </c>
      <c r="G1557" s="120">
        <f t="shared" ref="G1557:I1557" si="446">G1553+G1536</f>
        <v>0</v>
      </c>
      <c r="H1557" s="120">
        <f t="shared" si="446"/>
        <v>0</v>
      </c>
      <c r="I1557" s="120">
        <f t="shared" si="446"/>
        <v>0</v>
      </c>
      <c r="J1557" s="70" t="s">
        <v>279</v>
      </c>
    </row>
    <row r="1558" spans="1:10" s="70" customFormat="1" ht="15" hidden="1" x14ac:dyDescent="0.25">
      <c r="A1558" s="72"/>
      <c r="B1558" s="73"/>
      <c r="C1558" s="74"/>
      <c r="D1558" s="74"/>
      <c r="E1558" s="75" t="s">
        <v>240</v>
      </c>
      <c r="F1558" s="121">
        <f t="shared" ref="F1558:I1559" si="447">F1554+F1537</f>
        <v>0</v>
      </c>
      <c r="G1558" s="121">
        <f t="shared" si="447"/>
        <v>0</v>
      </c>
      <c r="H1558" s="121">
        <f t="shared" si="447"/>
        <v>0</v>
      </c>
      <c r="I1558" s="121">
        <f t="shared" si="447"/>
        <v>0</v>
      </c>
      <c r="J1558" s="70" t="s">
        <v>279</v>
      </c>
    </row>
    <row r="1559" spans="1:10" s="70" customFormat="1" ht="15" hidden="1" x14ac:dyDescent="0.25">
      <c r="A1559" s="72"/>
      <c r="B1559" s="73"/>
      <c r="C1559" s="74"/>
      <c r="D1559" s="74"/>
      <c r="E1559" s="75" t="s">
        <v>241</v>
      </c>
      <c r="F1559" s="121">
        <f t="shared" si="447"/>
        <v>0</v>
      </c>
      <c r="G1559" s="121">
        <f t="shared" si="447"/>
        <v>0</v>
      </c>
      <c r="H1559" s="121">
        <f t="shared" si="447"/>
        <v>0</v>
      </c>
      <c r="I1559" s="121">
        <f t="shared" si="447"/>
        <v>0</v>
      </c>
      <c r="J1559" s="70" t="s">
        <v>279</v>
      </c>
    </row>
    <row r="1560" spans="1:10" s="129" customFormat="1" ht="24" thickBot="1" x14ac:dyDescent="0.3">
      <c r="A1560" s="68"/>
      <c r="B1560" s="78"/>
      <c r="C1560" s="70"/>
      <c r="D1560" s="70"/>
      <c r="E1560" s="71"/>
      <c r="F1560" s="66"/>
      <c r="G1560" s="67"/>
      <c r="H1560" s="67"/>
      <c r="I1560" s="67"/>
      <c r="J1560" s="129" t="s">
        <v>366</v>
      </c>
    </row>
    <row r="1561" spans="1:10" s="127" customFormat="1" ht="30.6" customHeight="1" x14ac:dyDescent="0.25">
      <c r="A1561" s="148" t="s">
        <v>3</v>
      </c>
      <c r="B1561" s="178"/>
      <c r="C1561" s="149" t="s">
        <v>206</v>
      </c>
      <c r="D1561" s="149" t="s">
        <v>207</v>
      </c>
      <c r="E1561" s="149"/>
      <c r="F1561" s="179"/>
      <c r="G1561" s="151"/>
      <c r="H1561" s="151"/>
      <c r="I1561" s="151"/>
      <c r="J1561" s="129" t="s">
        <v>366</v>
      </c>
    </row>
    <row r="1562" spans="1:10" s="127" customFormat="1" ht="23.25" x14ac:dyDescent="0.25">
      <c r="A1562" s="130"/>
      <c r="B1562" s="145"/>
      <c r="F1562" s="144"/>
      <c r="G1562" s="132"/>
      <c r="H1562" s="132"/>
      <c r="I1562" s="132"/>
      <c r="J1562" s="127" t="s">
        <v>312</v>
      </c>
    </row>
    <row r="1563" spans="1:10" s="127" customFormat="1" ht="23.25" hidden="1" x14ac:dyDescent="0.25">
      <c r="A1563" s="152">
        <v>2001</v>
      </c>
      <c r="B1563" s="154" t="s">
        <v>7</v>
      </c>
      <c r="C1563" s="154" t="s">
        <v>4</v>
      </c>
      <c r="D1563" s="154" t="s">
        <v>208</v>
      </c>
      <c r="E1563" s="154"/>
      <c r="F1563" s="169"/>
      <c r="G1563" s="156"/>
      <c r="H1563" s="156"/>
      <c r="I1563" s="156"/>
      <c r="J1563" s="127" t="s">
        <v>312</v>
      </c>
    </row>
    <row r="1564" spans="1:10" s="127" customFormat="1" ht="23.25" hidden="1" x14ac:dyDescent="0.25">
      <c r="A1564" s="130"/>
      <c r="B1564" s="133" t="s">
        <v>9</v>
      </c>
      <c r="D1564" s="127" t="s">
        <v>10</v>
      </c>
      <c r="E1564" s="127" t="s">
        <v>239</v>
      </c>
      <c r="F1564" s="144">
        <v>0</v>
      </c>
      <c r="G1564" s="132">
        <v>0</v>
      </c>
      <c r="H1564" s="132">
        <v>0</v>
      </c>
      <c r="I1564" s="132">
        <f>F1564+G1564-H1564</f>
        <v>0</v>
      </c>
      <c r="J1564" s="127" t="s">
        <v>312</v>
      </c>
    </row>
    <row r="1565" spans="1:10" s="127" customFormat="1" ht="23.25" hidden="1" x14ac:dyDescent="0.25">
      <c r="A1565" s="130"/>
      <c r="B1565" s="133"/>
      <c r="E1565" s="127" t="s">
        <v>240</v>
      </c>
      <c r="F1565" s="144">
        <v>55000</v>
      </c>
      <c r="G1565" s="132">
        <v>0</v>
      </c>
      <c r="H1565" s="132">
        <v>0</v>
      </c>
      <c r="I1565" s="132">
        <f>F1565+G1565-H1565</f>
        <v>55000</v>
      </c>
      <c r="J1565" s="127" t="s">
        <v>312</v>
      </c>
    </row>
    <row r="1566" spans="1:10" s="127" customFormat="1" ht="23.25" hidden="1" x14ac:dyDescent="0.25">
      <c r="A1566" s="130"/>
      <c r="B1566" s="133"/>
      <c r="E1566" s="127" t="s">
        <v>241</v>
      </c>
      <c r="F1566" s="144">
        <v>55000</v>
      </c>
      <c r="G1566" s="132">
        <v>0</v>
      </c>
      <c r="H1566" s="132">
        <v>0</v>
      </c>
      <c r="I1566" s="132">
        <f t="shared" ref="I1566" si="448">F1566+G1566-H1566</f>
        <v>55000</v>
      </c>
      <c r="J1566" s="127" t="s">
        <v>312</v>
      </c>
    </row>
    <row r="1567" spans="1:10" s="127" customFormat="1" ht="23.25" hidden="1" x14ac:dyDescent="0.25">
      <c r="A1567" s="130"/>
      <c r="B1567" s="133"/>
      <c r="F1567" s="144"/>
      <c r="G1567" s="132"/>
      <c r="H1567" s="132"/>
      <c r="I1567" s="132"/>
      <c r="J1567" s="127" t="s">
        <v>312</v>
      </c>
    </row>
    <row r="1568" spans="1:10" s="127" customFormat="1" ht="23.25" hidden="1" x14ac:dyDescent="0.25">
      <c r="A1568" s="130"/>
      <c r="B1568" s="133" t="s">
        <v>11</v>
      </c>
      <c r="D1568" s="127" t="s">
        <v>12</v>
      </c>
      <c r="E1568" s="127" t="s">
        <v>239</v>
      </c>
      <c r="F1568" s="144">
        <v>0</v>
      </c>
      <c r="G1568" s="132">
        <v>0</v>
      </c>
      <c r="H1568" s="132">
        <v>0</v>
      </c>
      <c r="I1568" s="132">
        <f>F1568+G1568-H1568</f>
        <v>0</v>
      </c>
      <c r="J1568" s="127" t="s">
        <v>312</v>
      </c>
    </row>
    <row r="1569" spans="1:10" s="127" customFormat="1" ht="23.25" hidden="1" x14ac:dyDescent="0.25">
      <c r="A1569" s="130"/>
      <c r="B1569" s="133"/>
      <c r="E1569" s="127" t="s">
        <v>240</v>
      </c>
      <c r="F1569" s="144">
        <v>0</v>
      </c>
      <c r="G1569" s="132">
        <v>0</v>
      </c>
      <c r="H1569" s="132">
        <v>0</v>
      </c>
      <c r="I1569" s="132">
        <f>F1569+G1569-H1569</f>
        <v>0</v>
      </c>
      <c r="J1569" s="127" t="s">
        <v>312</v>
      </c>
    </row>
    <row r="1570" spans="1:10" s="127" customFormat="1" ht="23.25" hidden="1" x14ac:dyDescent="0.25">
      <c r="A1570" s="130"/>
      <c r="B1570" s="133"/>
      <c r="E1570" s="127" t="s">
        <v>241</v>
      </c>
      <c r="F1570" s="144">
        <f>SUM(F1568:F1569)</f>
        <v>0</v>
      </c>
      <c r="G1570" s="132">
        <v>0</v>
      </c>
      <c r="H1570" s="132">
        <v>0</v>
      </c>
      <c r="I1570" s="132">
        <f t="shared" ref="I1570" si="449">F1570+G1570-H1570</f>
        <v>0</v>
      </c>
      <c r="J1570" s="127" t="s">
        <v>312</v>
      </c>
    </row>
    <row r="1571" spans="1:10" s="127" customFormat="1" ht="23.25" hidden="1" x14ac:dyDescent="0.25">
      <c r="A1571" s="130"/>
      <c r="B1571" s="133"/>
      <c r="F1571" s="144"/>
      <c r="G1571" s="132"/>
      <c r="H1571" s="132"/>
      <c r="I1571" s="132"/>
      <c r="J1571" s="127" t="s">
        <v>312</v>
      </c>
    </row>
    <row r="1572" spans="1:10" s="127" customFormat="1" ht="46.5" hidden="1" x14ac:dyDescent="0.25">
      <c r="A1572" s="157"/>
      <c r="B1572" s="158" t="s">
        <v>13</v>
      </c>
      <c r="C1572" s="159" t="s">
        <v>4</v>
      </c>
      <c r="D1572" s="159" t="s">
        <v>208</v>
      </c>
      <c r="E1572" s="159" t="s">
        <v>239</v>
      </c>
      <c r="F1572" s="160">
        <f>F1568+F1564</f>
        <v>0</v>
      </c>
      <c r="G1572" s="160">
        <f>G1568+G1564</f>
        <v>0</v>
      </c>
      <c r="H1572" s="160">
        <f>H1568+H1564</f>
        <v>0</v>
      </c>
      <c r="I1572" s="161">
        <f>I1564+I1568</f>
        <v>0</v>
      </c>
      <c r="J1572" s="127" t="s">
        <v>312</v>
      </c>
    </row>
    <row r="1573" spans="1:10" s="127" customFormat="1" ht="23.25" hidden="1" x14ac:dyDescent="0.25">
      <c r="A1573" s="157"/>
      <c r="B1573" s="158"/>
      <c r="C1573" s="159"/>
      <c r="D1573" s="159"/>
      <c r="E1573" s="159" t="s">
        <v>240</v>
      </c>
      <c r="F1573" s="160">
        <f t="shared" ref="F1573" si="450">F1569+F1565</f>
        <v>55000</v>
      </c>
      <c r="G1573" s="160">
        <f>G1569+G1565</f>
        <v>0</v>
      </c>
      <c r="H1573" s="160">
        <f>H1569+H1565</f>
        <v>0</v>
      </c>
      <c r="I1573" s="161">
        <f t="shared" ref="I1573:I1574" si="451">I1565+I1569</f>
        <v>55000</v>
      </c>
      <c r="J1573" s="127" t="s">
        <v>312</v>
      </c>
    </row>
    <row r="1574" spans="1:10" s="127" customFormat="1" ht="23.25" hidden="1" x14ac:dyDescent="0.25">
      <c r="A1574" s="157"/>
      <c r="B1574" s="158"/>
      <c r="C1574" s="159"/>
      <c r="D1574" s="159"/>
      <c r="E1574" s="159" t="s">
        <v>241</v>
      </c>
      <c r="F1574" s="160">
        <f t="shared" ref="F1574:H1574" si="452">F1570+F1566</f>
        <v>55000</v>
      </c>
      <c r="G1574" s="160">
        <f t="shared" si="452"/>
        <v>0</v>
      </c>
      <c r="H1574" s="160">
        <f t="shared" si="452"/>
        <v>0</v>
      </c>
      <c r="I1574" s="161">
        <f t="shared" si="451"/>
        <v>55000</v>
      </c>
      <c r="J1574" s="127" t="s">
        <v>312</v>
      </c>
    </row>
    <row r="1575" spans="1:10" s="127" customFormat="1" ht="23.25" hidden="1" x14ac:dyDescent="0.25">
      <c r="A1575" s="130"/>
      <c r="B1575" s="145"/>
      <c r="F1575" s="144"/>
      <c r="G1575" s="132"/>
      <c r="H1575" s="132"/>
      <c r="I1575" s="132"/>
      <c r="J1575" s="127" t="s">
        <v>313</v>
      </c>
    </row>
    <row r="1576" spans="1:10" s="127" customFormat="1" ht="23.25" hidden="1" x14ac:dyDescent="0.25">
      <c r="A1576" s="152">
        <v>2002</v>
      </c>
      <c r="B1576" s="154" t="s">
        <v>7</v>
      </c>
      <c r="C1576" s="154" t="s">
        <v>15</v>
      </c>
      <c r="D1576" s="154" t="s">
        <v>209</v>
      </c>
      <c r="E1576" s="154"/>
      <c r="F1576" s="169"/>
      <c r="G1576" s="156"/>
      <c r="H1576" s="156"/>
      <c r="I1576" s="156"/>
      <c r="J1576" s="127" t="s">
        <v>313</v>
      </c>
    </row>
    <row r="1577" spans="1:10" s="127" customFormat="1" ht="23.25" hidden="1" x14ac:dyDescent="0.25">
      <c r="A1577" s="130"/>
      <c r="B1577" s="133" t="s">
        <v>9</v>
      </c>
      <c r="D1577" s="127" t="s">
        <v>10</v>
      </c>
      <c r="E1577" s="127" t="s">
        <v>239</v>
      </c>
      <c r="F1577" s="144">
        <v>0</v>
      </c>
      <c r="G1577" s="132">
        <v>0</v>
      </c>
      <c r="H1577" s="132">
        <v>0</v>
      </c>
      <c r="I1577" s="132">
        <f>F1577+G1577-H1577</f>
        <v>0</v>
      </c>
      <c r="J1577" s="127" t="s">
        <v>313</v>
      </c>
    </row>
    <row r="1578" spans="1:10" s="127" customFormat="1" ht="23.25" hidden="1" x14ac:dyDescent="0.25">
      <c r="A1578" s="130"/>
      <c r="B1578" s="133"/>
      <c r="E1578" s="127" t="s">
        <v>240</v>
      </c>
      <c r="F1578" s="144">
        <v>0</v>
      </c>
      <c r="G1578" s="132">
        <v>0</v>
      </c>
      <c r="H1578" s="132">
        <v>0</v>
      </c>
      <c r="I1578" s="132">
        <f>F1578+G1578-H1578</f>
        <v>0</v>
      </c>
      <c r="J1578" s="127" t="s">
        <v>313</v>
      </c>
    </row>
    <row r="1579" spans="1:10" s="127" customFormat="1" ht="23.25" hidden="1" x14ac:dyDescent="0.25">
      <c r="A1579" s="130"/>
      <c r="B1579" s="133"/>
      <c r="E1579" s="127" t="s">
        <v>241</v>
      </c>
      <c r="F1579" s="144">
        <f>SUM(F1577:F1578)</f>
        <v>0</v>
      </c>
      <c r="G1579" s="132">
        <v>0</v>
      </c>
      <c r="H1579" s="132">
        <v>0</v>
      </c>
      <c r="I1579" s="132">
        <f t="shared" ref="I1579" si="453">F1579+G1579-H1579</f>
        <v>0</v>
      </c>
      <c r="J1579" s="127" t="s">
        <v>313</v>
      </c>
    </row>
    <row r="1580" spans="1:10" s="127" customFormat="1" ht="23.25" hidden="1" x14ac:dyDescent="0.25">
      <c r="A1580" s="130"/>
      <c r="B1580" s="133"/>
      <c r="F1580" s="144"/>
      <c r="G1580" s="132"/>
      <c r="H1580" s="132"/>
      <c r="I1580" s="132"/>
      <c r="J1580" s="127" t="s">
        <v>313</v>
      </c>
    </row>
    <row r="1581" spans="1:10" s="127" customFormat="1" ht="23.25" hidden="1" x14ac:dyDescent="0.25">
      <c r="A1581" s="130"/>
      <c r="B1581" s="133" t="s">
        <v>11</v>
      </c>
      <c r="D1581" s="127" t="s">
        <v>12</v>
      </c>
      <c r="E1581" s="127" t="s">
        <v>239</v>
      </c>
      <c r="F1581" s="144">
        <v>0</v>
      </c>
      <c r="G1581" s="132">
        <v>0</v>
      </c>
      <c r="H1581" s="132">
        <v>0</v>
      </c>
      <c r="I1581" s="132">
        <f>F1581+G1581-H1581</f>
        <v>0</v>
      </c>
      <c r="J1581" s="127" t="s">
        <v>313</v>
      </c>
    </row>
    <row r="1582" spans="1:10" s="127" customFormat="1" ht="23.25" hidden="1" x14ac:dyDescent="0.25">
      <c r="A1582" s="130"/>
      <c r="B1582" s="133"/>
      <c r="E1582" s="127" t="s">
        <v>240</v>
      </c>
      <c r="F1582" s="144">
        <v>0</v>
      </c>
      <c r="G1582" s="132">
        <v>0</v>
      </c>
      <c r="H1582" s="132">
        <v>0</v>
      </c>
      <c r="I1582" s="132">
        <f>F1582+G1582-H1582</f>
        <v>0</v>
      </c>
      <c r="J1582" s="127" t="s">
        <v>313</v>
      </c>
    </row>
    <row r="1583" spans="1:10" s="127" customFormat="1" ht="23.25" hidden="1" x14ac:dyDescent="0.25">
      <c r="A1583" s="130"/>
      <c r="B1583" s="133"/>
      <c r="E1583" s="127" t="s">
        <v>241</v>
      </c>
      <c r="F1583" s="144">
        <f>SUM(F1581:F1582)</f>
        <v>0</v>
      </c>
      <c r="G1583" s="132">
        <v>0</v>
      </c>
      <c r="H1583" s="132">
        <v>0</v>
      </c>
      <c r="I1583" s="132">
        <f t="shared" ref="I1583" si="454">F1583+G1583-H1583</f>
        <v>0</v>
      </c>
      <c r="J1583" s="127" t="s">
        <v>313</v>
      </c>
    </row>
    <row r="1584" spans="1:10" s="127" customFormat="1" ht="23.25" hidden="1" x14ac:dyDescent="0.25">
      <c r="A1584" s="130"/>
      <c r="B1584" s="133"/>
      <c r="F1584" s="144"/>
      <c r="G1584" s="132"/>
      <c r="H1584" s="132"/>
      <c r="I1584" s="132"/>
      <c r="J1584" s="127" t="s">
        <v>313</v>
      </c>
    </row>
    <row r="1585" spans="1:10" s="127" customFormat="1" ht="46.5" hidden="1" x14ac:dyDescent="0.25">
      <c r="A1585" s="157"/>
      <c r="B1585" s="158" t="s">
        <v>13</v>
      </c>
      <c r="C1585" s="159" t="s">
        <v>15</v>
      </c>
      <c r="D1585" s="159" t="s">
        <v>209</v>
      </c>
      <c r="E1585" s="159" t="s">
        <v>239</v>
      </c>
      <c r="F1585" s="160">
        <f>F1581+F1577</f>
        <v>0</v>
      </c>
      <c r="G1585" s="160">
        <f>G1581+G1577</f>
        <v>0</v>
      </c>
      <c r="H1585" s="160">
        <f>H1581+H1577</f>
        <v>0</v>
      </c>
      <c r="I1585" s="161">
        <f>I1577+I1581</f>
        <v>0</v>
      </c>
      <c r="J1585" s="127" t="s">
        <v>313</v>
      </c>
    </row>
    <row r="1586" spans="1:10" s="127" customFormat="1" ht="23.25" hidden="1" x14ac:dyDescent="0.25">
      <c r="A1586" s="157"/>
      <c r="B1586" s="158"/>
      <c r="C1586" s="159"/>
      <c r="D1586" s="159"/>
      <c r="E1586" s="159" t="s">
        <v>240</v>
      </c>
      <c r="F1586" s="160">
        <f t="shared" ref="F1586" si="455">F1582+F1578</f>
        <v>0</v>
      </c>
      <c r="G1586" s="160">
        <f>G1582+G1578</f>
        <v>0</v>
      </c>
      <c r="H1586" s="160">
        <f>H1582+H1578</f>
        <v>0</v>
      </c>
      <c r="I1586" s="161">
        <f t="shared" ref="I1586:I1587" si="456">I1578+I1582</f>
        <v>0</v>
      </c>
      <c r="J1586" s="127" t="s">
        <v>313</v>
      </c>
    </row>
    <row r="1587" spans="1:10" s="127" customFormat="1" ht="23.25" hidden="1" x14ac:dyDescent="0.25">
      <c r="A1587" s="157"/>
      <c r="B1587" s="158"/>
      <c r="C1587" s="159"/>
      <c r="D1587" s="159"/>
      <c r="E1587" s="159" t="s">
        <v>241</v>
      </c>
      <c r="F1587" s="160">
        <f t="shared" ref="F1587:H1587" si="457">F1583+F1579</f>
        <v>0</v>
      </c>
      <c r="G1587" s="160">
        <f t="shared" si="457"/>
        <v>0</v>
      </c>
      <c r="H1587" s="160">
        <f t="shared" si="457"/>
        <v>0</v>
      </c>
      <c r="I1587" s="161">
        <f t="shared" si="456"/>
        <v>0</v>
      </c>
      <c r="J1587" s="127" t="s">
        <v>313</v>
      </c>
    </row>
    <row r="1588" spans="1:10" s="127" customFormat="1" ht="23.25" x14ac:dyDescent="0.25">
      <c r="A1588" s="130"/>
      <c r="B1588" s="145"/>
      <c r="F1588" s="144"/>
      <c r="G1588" s="132"/>
      <c r="H1588" s="132"/>
      <c r="I1588" s="132"/>
      <c r="J1588" s="127" t="s">
        <v>314</v>
      </c>
    </row>
    <row r="1589" spans="1:10" s="127" customFormat="1" ht="23.25" x14ac:dyDescent="0.25">
      <c r="A1589" s="152">
        <v>2003</v>
      </c>
      <c r="B1589" s="154" t="s">
        <v>7</v>
      </c>
      <c r="C1589" s="154" t="s">
        <v>18</v>
      </c>
      <c r="D1589" s="154" t="s">
        <v>210</v>
      </c>
      <c r="E1589" s="154"/>
      <c r="F1589" s="169"/>
      <c r="G1589" s="156"/>
      <c r="H1589" s="156"/>
      <c r="I1589" s="156"/>
      <c r="J1589" s="127" t="s">
        <v>314</v>
      </c>
    </row>
    <row r="1590" spans="1:10" s="127" customFormat="1" ht="23.25" x14ac:dyDescent="0.25">
      <c r="A1590" s="130"/>
      <c r="B1590" s="133" t="s">
        <v>9</v>
      </c>
      <c r="D1590" s="127" t="s">
        <v>10</v>
      </c>
      <c r="E1590" s="127" t="s">
        <v>239</v>
      </c>
      <c r="F1590" s="144">
        <v>0</v>
      </c>
      <c r="G1590" s="132">
        <v>0</v>
      </c>
      <c r="H1590" s="132">
        <v>0</v>
      </c>
      <c r="I1590" s="132">
        <f>F1590+G1590-H1590</f>
        <v>0</v>
      </c>
      <c r="J1590" s="127" t="s">
        <v>314</v>
      </c>
    </row>
    <row r="1591" spans="1:10" s="127" customFormat="1" ht="23.25" x14ac:dyDescent="0.25">
      <c r="A1591" s="130"/>
      <c r="B1591" s="133"/>
      <c r="E1591" s="127" t="s">
        <v>240</v>
      </c>
      <c r="F1591" s="144">
        <v>4863956.4000000004</v>
      </c>
      <c r="G1591" s="132">
        <v>1758000</v>
      </c>
      <c r="H1591" s="132">
        <v>3158000</v>
      </c>
      <c r="I1591" s="132">
        <f>F1591+G1591-H1591</f>
        <v>3463956.4000000004</v>
      </c>
      <c r="J1591" s="127" t="s">
        <v>314</v>
      </c>
    </row>
    <row r="1592" spans="1:10" s="127" customFormat="1" ht="23.25" x14ac:dyDescent="0.25">
      <c r="A1592" s="130"/>
      <c r="B1592" s="133"/>
      <c r="E1592" s="127" t="s">
        <v>241</v>
      </c>
      <c r="F1592" s="144">
        <v>4863956.4000000004</v>
      </c>
      <c r="G1592" s="132">
        <v>1758000</v>
      </c>
      <c r="H1592" s="132">
        <v>3158000</v>
      </c>
      <c r="I1592" s="132">
        <f t="shared" ref="I1592" si="458">F1592+G1592-H1592</f>
        <v>3463956.4000000004</v>
      </c>
      <c r="J1592" s="127" t="s">
        <v>314</v>
      </c>
    </row>
    <row r="1593" spans="1:10" s="127" customFormat="1" ht="23.25" x14ac:dyDescent="0.25">
      <c r="A1593" s="130"/>
      <c r="B1593" s="133"/>
      <c r="F1593" s="144"/>
      <c r="G1593" s="132"/>
      <c r="H1593" s="132"/>
      <c r="I1593" s="132"/>
      <c r="J1593" s="127" t="s">
        <v>314</v>
      </c>
    </row>
    <row r="1594" spans="1:10" s="127" customFormat="1" ht="23.25" x14ac:dyDescent="0.25">
      <c r="A1594" s="130"/>
      <c r="B1594" s="133" t="s">
        <v>11</v>
      </c>
      <c r="D1594" s="127" t="s">
        <v>12</v>
      </c>
      <c r="E1594" s="127" t="s">
        <v>239</v>
      </c>
      <c r="F1594" s="144">
        <v>0</v>
      </c>
      <c r="G1594" s="132">
        <v>0</v>
      </c>
      <c r="H1594" s="132">
        <v>0</v>
      </c>
      <c r="I1594" s="132">
        <f>F1594+G1594-H1594</f>
        <v>0</v>
      </c>
      <c r="J1594" s="127" t="s">
        <v>314</v>
      </c>
    </row>
    <row r="1595" spans="1:10" s="127" customFormat="1" ht="23.25" x14ac:dyDescent="0.25">
      <c r="A1595" s="130"/>
      <c r="B1595" s="133"/>
      <c r="E1595" s="127" t="s">
        <v>240</v>
      </c>
      <c r="F1595" s="144">
        <v>30000</v>
      </c>
      <c r="G1595" s="132">
        <v>0</v>
      </c>
      <c r="H1595" s="132">
        <v>0</v>
      </c>
      <c r="I1595" s="132">
        <f>F1595+G1595-H1595</f>
        <v>30000</v>
      </c>
      <c r="J1595" s="127" t="s">
        <v>314</v>
      </c>
    </row>
    <row r="1596" spans="1:10" s="127" customFormat="1" ht="23.25" x14ac:dyDescent="0.25">
      <c r="A1596" s="130"/>
      <c r="B1596" s="133"/>
      <c r="E1596" s="127" t="s">
        <v>241</v>
      </c>
      <c r="F1596" s="144">
        <v>30000</v>
      </c>
      <c r="G1596" s="132">
        <v>0</v>
      </c>
      <c r="H1596" s="132">
        <v>0</v>
      </c>
      <c r="I1596" s="132">
        <f t="shared" ref="I1596" si="459">F1596+G1596-H1596</f>
        <v>30000</v>
      </c>
      <c r="J1596" s="127" t="s">
        <v>314</v>
      </c>
    </row>
    <row r="1597" spans="1:10" s="127" customFormat="1" ht="23.25" x14ac:dyDescent="0.25">
      <c r="A1597" s="130"/>
      <c r="B1597" s="133"/>
      <c r="F1597" s="144"/>
      <c r="G1597" s="132"/>
      <c r="H1597" s="132"/>
      <c r="I1597" s="132"/>
      <c r="J1597" s="127" t="s">
        <v>314</v>
      </c>
    </row>
    <row r="1598" spans="1:10" s="127" customFormat="1" ht="46.5" x14ac:dyDescent="0.25">
      <c r="A1598" s="157"/>
      <c r="B1598" s="158" t="s">
        <v>13</v>
      </c>
      <c r="C1598" s="159" t="s">
        <v>18</v>
      </c>
      <c r="D1598" s="159" t="s">
        <v>210</v>
      </c>
      <c r="E1598" s="159" t="s">
        <v>239</v>
      </c>
      <c r="F1598" s="160">
        <f>F1594+F1590</f>
        <v>0</v>
      </c>
      <c r="G1598" s="160">
        <f>G1594+G1590</f>
        <v>0</v>
      </c>
      <c r="H1598" s="160">
        <f>H1594+H1590</f>
        <v>0</v>
      </c>
      <c r="I1598" s="161">
        <f>I1590+I1594</f>
        <v>0</v>
      </c>
      <c r="J1598" s="127" t="s">
        <v>314</v>
      </c>
    </row>
    <row r="1599" spans="1:10" s="127" customFormat="1" ht="23.25" x14ac:dyDescent="0.25">
      <c r="A1599" s="157"/>
      <c r="B1599" s="158"/>
      <c r="C1599" s="159"/>
      <c r="D1599" s="159"/>
      <c r="E1599" s="159" t="s">
        <v>240</v>
      </c>
      <c r="F1599" s="160">
        <f t="shared" ref="F1599" si="460">F1595+F1591</f>
        <v>4893956.4000000004</v>
      </c>
      <c r="G1599" s="160">
        <f>G1595+G1591</f>
        <v>1758000</v>
      </c>
      <c r="H1599" s="160">
        <f>H1595+H1591</f>
        <v>3158000</v>
      </c>
      <c r="I1599" s="161">
        <f t="shared" ref="I1599:I1600" si="461">I1591+I1595</f>
        <v>3493956.4000000004</v>
      </c>
      <c r="J1599" s="127" t="s">
        <v>314</v>
      </c>
    </row>
    <row r="1600" spans="1:10" s="127" customFormat="1" ht="23.25" x14ac:dyDescent="0.25">
      <c r="A1600" s="157"/>
      <c r="B1600" s="158"/>
      <c r="C1600" s="159"/>
      <c r="D1600" s="159"/>
      <c r="E1600" s="159" t="s">
        <v>241</v>
      </c>
      <c r="F1600" s="160">
        <f t="shared" ref="F1600:H1600" si="462">F1596+F1592</f>
        <v>4893956.4000000004</v>
      </c>
      <c r="G1600" s="160">
        <f t="shared" si="462"/>
        <v>1758000</v>
      </c>
      <c r="H1600" s="160">
        <f t="shared" si="462"/>
        <v>3158000</v>
      </c>
      <c r="I1600" s="161">
        <f t="shared" si="461"/>
        <v>3493956.4000000004</v>
      </c>
      <c r="J1600" s="127" t="s">
        <v>314</v>
      </c>
    </row>
    <row r="1601" spans="1:10" s="127" customFormat="1" ht="23.25" x14ac:dyDescent="0.25">
      <c r="A1601" s="134"/>
      <c r="B1601" s="135"/>
      <c r="C1601" s="129"/>
      <c r="D1601" s="129"/>
      <c r="E1601" s="129"/>
      <c r="F1601" s="136"/>
      <c r="G1601" s="137"/>
      <c r="H1601" s="137"/>
      <c r="I1601" s="137"/>
      <c r="J1601" s="127" t="s">
        <v>314</v>
      </c>
    </row>
    <row r="1602" spans="1:10" s="127" customFormat="1" ht="23.25" x14ac:dyDescent="0.25">
      <c r="A1602" s="130"/>
      <c r="B1602" s="145"/>
      <c r="F1602" s="144"/>
      <c r="G1602" s="132"/>
      <c r="H1602" s="132"/>
      <c r="I1602" s="132"/>
      <c r="J1602" s="127" t="s">
        <v>285</v>
      </c>
    </row>
    <row r="1603" spans="1:10" s="127" customFormat="1" ht="23.25" x14ac:dyDescent="0.25">
      <c r="A1603" s="170" t="s">
        <v>211</v>
      </c>
      <c r="B1603" s="171"/>
      <c r="C1603" s="172"/>
      <c r="D1603" s="172" t="s">
        <v>207</v>
      </c>
      <c r="E1603" s="172" t="s">
        <v>239</v>
      </c>
      <c r="F1603" s="173">
        <f>F1598+F1585+F1572</f>
        <v>0</v>
      </c>
      <c r="G1603" s="173">
        <f t="shared" ref="G1603:I1603" si="463">G1598+G1585+G1572</f>
        <v>0</v>
      </c>
      <c r="H1603" s="173">
        <f t="shared" si="463"/>
        <v>0</v>
      </c>
      <c r="I1603" s="173">
        <f t="shared" si="463"/>
        <v>0</v>
      </c>
      <c r="J1603" s="127" t="s">
        <v>285</v>
      </c>
    </row>
    <row r="1604" spans="1:10" s="127" customFormat="1" ht="23.25" x14ac:dyDescent="0.25">
      <c r="A1604" s="174"/>
      <c r="B1604" s="175"/>
      <c r="C1604" s="176"/>
      <c r="D1604" s="176"/>
      <c r="E1604" s="176" t="s">
        <v>240</v>
      </c>
      <c r="F1604" s="177">
        <f t="shared" ref="F1604:I1605" si="464">F1599+F1586+F1573</f>
        <v>4948956.4000000004</v>
      </c>
      <c r="G1604" s="177">
        <f t="shared" si="464"/>
        <v>1758000</v>
      </c>
      <c r="H1604" s="177">
        <f t="shared" si="464"/>
        <v>3158000</v>
      </c>
      <c r="I1604" s="177">
        <f t="shared" si="464"/>
        <v>3548956.4000000004</v>
      </c>
      <c r="J1604" s="127" t="s">
        <v>285</v>
      </c>
    </row>
    <row r="1605" spans="1:10" s="127" customFormat="1" ht="22.15" customHeight="1" x14ac:dyDescent="0.25">
      <c r="A1605" s="174"/>
      <c r="B1605" s="175"/>
      <c r="C1605" s="176"/>
      <c r="D1605" s="176"/>
      <c r="E1605" s="176" t="s">
        <v>241</v>
      </c>
      <c r="F1605" s="177">
        <f t="shared" si="464"/>
        <v>4948956.4000000004</v>
      </c>
      <c r="G1605" s="177">
        <f t="shared" si="464"/>
        <v>1758000</v>
      </c>
      <c r="H1605" s="177">
        <f t="shared" si="464"/>
        <v>3158000</v>
      </c>
      <c r="I1605" s="177">
        <f t="shared" si="464"/>
        <v>3548956.4000000004</v>
      </c>
      <c r="J1605" s="127" t="s">
        <v>285</v>
      </c>
    </row>
    <row r="1606" spans="1:10" s="74" customFormat="1" ht="23.25" hidden="1" x14ac:dyDescent="0.25">
      <c r="A1606" s="134"/>
      <c r="B1606" s="135"/>
      <c r="C1606" s="129"/>
      <c r="D1606" s="129"/>
      <c r="E1606" s="129"/>
      <c r="F1606" s="136"/>
      <c r="G1606" s="137"/>
      <c r="H1606" s="137"/>
      <c r="I1606" s="137"/>
      <c r="J1606" s="74" t="s">
        <v>279</v>
      </c>
    </row>
    <row r="1607" spans="1:10" s="70" customFormat="1" ht="15.75" hidden="1" x14ac:dyDescent="0.25">
      <c r="A1607" s="90" t="s">
        <v>3</v>
      </c>
      <c r="B1607" s="91"/>
      <c r="C1607" s="92" t="s">
        <v>212</v>
      </c>
      <c r="D1607" s="92" t="s">
        <v>213</v>
      </c>
      <c r="E1607" s="93"/>
      <c r="F1607" s="94"/>
      <c r="G1607" s="95"/>
      <c r="H1607" s="95"/>
      <c r="I1607" s="95"/>
      <c r="J1607" s="70" t="s">
        <v>279</v>
      </c>
    </row>
    <row r="1608" spans="1:10" s="70" customFormat="1" ht="15" hidden="1" x14ac:dyDescent="0.25">
      <c r="A1608" s="68"/>
      <c r="B1608" s="78"/>
      <c r="E1608" s="71"/>
      <c r="F1608" s="66"/>
      <c r="G1608" s="67"/>
      <c r="H1608" s="67"/>
      <c r="I1608" s="67"/>
      <c r="J1608" s="70" t="s">
        <v>279</v>
      </c>
    </row>
    <row r="1609" spans="1:10" s="70" customFormat="1" ht="15" hidden="1" x14ac:dyDescent="0.25">
      <c r="A1609" s="79">
        <v>5001</v>
      </c>
      <c r="B1609" s="81" t="s">
        <v>7</v>
      </c>
      <c r="C1609" s="81" t="s">
        <v>4</v>
      </c>
      <c r="D1609" s="81" t="s">
        <v>214</v>
      </c>
      <c r="E1609" s="82"/>
      <c r="F1609" s="83"/>
      <c r="G1609" s="84"/>
      <c r="H1609" s="84"/>
      <c r="I1609" s="84"/>
      <c r="J1609" s="70" t="s">
        <v>279</v>
      </c>
    </row>
    <row r="1610" spans="1:10" s="70" customFormat="1" ht="15" hidden="1" x14ac:dyDescent="0.25">
      <c r="A1610" s="68"/>
      <c r="B1610" s="69" t="s">
        <v>9</v>
      </c>
      <c r="D1610" s="70" t="s">
        <v>10</v>
      </c>
      <c r="E1610" s="71" t="s">
        <v>239</v>
      </c>
      <c r="F1610" s="66">
        <v>0</v>
      </c>
      <c r="G1610" s="67">
        <v>0</v>
      </c>
      <c r="H1610" s="67">
        <v>0</v>
      </c>
      <c r="I1610" s="67">
        <f>F1610+G1610-H1610</f>
        <v>0</v>
      </c>
      <c r="J1610" s="70" t="s">
        <v>279</v>
      </c>
    </row>
    <row r="1611" spans="1:10" s="70" customFormat="1" ht="15" hidden="1" x14ac:dyDescent="0.25">
      <c r="A1611" s="68"/>
      <c r="B1611" s="78"/>
      <c r="E1611" s="71" t="s">
        <v>240</v>
      </c>
      <c r="F1611" s="66">
        <v>0</v>
      </c>
      <c r="G1611" s="67">
        <v>0</v>
      </c>
      <c r="H1611" s="67">
        <v>0</v>
      </c>
      <c r="I1611" s="67">
        <f>F1611+G1611-H1611</f>
        <v>0</v>
      </c>
      <c r="J1611" s="70" t="s">
        <v>279</v>
      </c>
    </row>
    <row r="1612" spans="1:10" s="70" customFormat="1" ht="15" hidden="1" x14ac:dyDescent="0.25">
      <c r="A1612" s="68"/>
      <c r="B1612" s="78"/>
      <c r="E1612" s="71" t="s">
        <v>241</v>
      </c>
      <c r="F1612" s="66">
        <f>SUM(F1610:F1611)</f>
        <v>0</v>
      </c>
      <c r="G1612" s="67">
        <v>0</v>
      </c>
      <c r="H1612" s="67">
        <v>0</v>
      </c>
      <c r="I1612" s="67">
        <f t="shared" ref="I1612" si="465">F1612+G1612-H1612</f>
        <v>0</v>
      </c>
      <c r="J1612" s="70" t="s">
        <v>279</v>
      </c>
    </row>
    <row r="1613" spans="1:10" s="70" customFormat="1" ht="15" hidden="1" x14ac:dyDescent="0.25">
      <c r="A1613" s="68"/>
      <c r="B1613" s="78"/>
      <c r="E1613" s="71"/>
      <c r="F1613" s="66"/>
      <c r="G1613" s="67"/>
      <c r="H1613" s="67"/>
      <c r="I1613" s="67"/>
      <c r="J1613" s="70" t="s">
        <v>279</v>
      </c>
    </row>
    <row r="1614" spans="1:10" s="70" customFormat="1" ht="15" hidden="1" x14ac:dyDescent="0.25">
      <c r="A1614" s="72"/>
      <c r="B1614" s="73" t="s">
        <v>13</v>
      </c>
      <c r="C1614" s="74" t="s">
        <v>4</v>
      </c>
      <c r="D1614" s="74" t="s">
        <v>214</v>
      </c>
      <c r="E1614" s="75"/>
      <c r="F1614" s="121">
        <v>0</v>
      </c>
      <c r="G1614" s="114">
        <v>0</v>
      </c>
      <c r="H1614" s="114">
        <v>0</v>
      </c>
      <c r="I1614" s="114">
        <v>0</v>
      </c>
      <c r="J1614" s="70" t="s">
        <v>279</v>
      </c>
    </row>
    <row r="1615" spans="1:10" s="70" customFormat="1" ht="15" hidden="1" x14ac:dyDescent="0.25">
      <c r="A1615" s="72"/>
      <c r="B1615" s="73"/>
      <c r="C1615" s="74"/>
      <c r="D1615" s="74"/>
      <c r="E1615" s="75"/>
      <c r="F1615" s="76"/>
      <c r="G1615" s="77"/>
      <c r="H1615" s="77"/>
      <c r="I1615" s="77"/>
      <c r="J1615" s="70" t="s">
        <v>279</v>
      </c>
    </row>
    <row r="1616" spans="1:10" s="70" customFormat="1" ht="15" hidden="1" x14ac:dyDescent="0.25">
      <c r="A1616" s="72"/>
      <c r="B1616" s="73"/>
      <c r="C1616" s="74"/>
      <c r="D1616" s="74"/>
      <c r="E1616" s="75"/>
      <c r="F1616" s="76"/>
      <c r="G1616" s="77"/>
      <c r="H1616" s="77"/>
      <c r="I1616" s="77"/>
      <c r="J1616" s="70" t="s">
        <v>279</v>
      </c>
    </row>
    <row r="1617" spans="1:10" s="70" customFormat="1" ht="15" hidden="1" x14ac:dyDescent="0.25">
      <c r="A1617" s="68"/>
      <c r="B1617" s="78"/>
      <c r="E1617" s="71"/>
      <c r="F1617" s="66"/>
      <c r="G1617" s="67"/>
      <c r="H1617" s="67"/>
      <c r="I1617" s="67"/>
      <c r="J1617" s="70" t="s">
        <v>279</v>
      </c>
    </row>
    <row r="1618" spans="1:10" s="70" customFormat="1" ht="15" hidden="1" x14ac:dyDescent="0.25">
      <c r="A1618" s="79">
        <v>5002</v>
      </c>
      <c r="B1618" s="81" t="s">
        <v>7</v>
      </c>
      <c r="C1618" s="81" t="s">
        <v>15</v>
      </c>
      <c r="D1618" s="81" t="s">
        <v>215</v>
      </c>
      <c r="E1618" s="82"/>
      <c r="F1618" s="83"/>
      <c r="G1618" s="84"/>
      <c r="H1618" s="84"/>
      <c r="I1618" s="84"/>
      <c r="J1618" s="70" t="s">
        <v>279</v>
      </c>
    </row>
    <row r="1619" spans="1:10" s="70" customFormat="1" ht="15" hidden="1" x14ac:dyDescent="0.25">
      <c r="A1619" s="68"/>
      <c r="B1619" s="69" t="s">
        <v>216</v>
      </c>
      <c r="D1619" s="70" t="s">
        <v>217</v>
      </c>
      <c r="E1619" s="71" t="s">
        <v>239</v>
      </c>
      <c r="F1619" s="66">
        <v>0</v>
      </c>
      <c r="G1619" s="67">
        <v>0</v>
      </c>
      <c r="H1619" s="67">
        <v>0</v>
      </c>
      <c r="I1619" s="67">
        <f>F1619+G1619-H1619</f>
        <v>0</v>
      </c>
      <c r="J1619" s="70" t="s">
        <v>279</v>
      </c>
    </row>
    <row r="1620" spans="1:10" s="70" customFormat="1" ht="15" hidden="1" x14ac:dyDescent="0.25">
      <c r="A1620" s="68"/>
      <c r="B1620" s="78"/>
      <c r="E1620" s="71" t="s">
        <v>240</v>
      </c>
      <c r="F1620" s="66">
        <v>0</v>
      </c>
      <c r="G1620" s="67">
        <v>0</v>
      </c>
      <c r="H1620" s="67">
        <v>0</v>
      </c>
      <c r="I1620" s="67">
        <f>F1620+G1620-H1620</f>
        <v>0</v>
      </c>
      <c r="J1620" s="70" t="s">
        <v>279</v>
      </c>
    </row>
    <row r="1621" spans="1:10" s="70" customFormat="1" ht="15" hidden="1" x14ac:dyDescent="0.25">
      <c r="A1621" s="68"/>
      <c r="B1621" s="78"/>
      <c r="E1621" s="71" t="s">
        <v>241</v>
      </c>
      <c r="F1621" s="66">
        <f>SUM(F1619:F1620)</f>
        <v>0</v>
      </c>
      <c r="G1621" s="67">
        <v>0</v>
      </c>
      <c r="H1621" s="67">
        <v>0</v>
      </c>
      <c r="I1621" s="67">
        <f t="shared" ref="I1621" si="466">F1621+G1621-H1621</f>
        <v>0</v>
      </c>
      <c r="J1621" s="70" t="s">
        <v>279</v>
      </c>
    </row>
    <row r="1622" spans="1:10" s="70" customFormat="1" ht="15" hidden="1" x14ac:dyDescent="0.25">
      <c r="A1622" s="68"/>
      <c r="B1622" s="78"/>
      <c r="E1622" s="71"/>
      <c r="F1622" s="66"/>
      <c r="G1622" s="67"/>
      <c r="H1622" s="67"/>
      <c r="I1622" s="67"/>
      <c r="J1622" s="70" t="s">
        <v>279</v>
      </c>
    </row>
    <row r="1623" spans="1:10" s="70" customFormat="1" ht="15" hidden="1" x14ac:dyDescent="0.25">
      <c r="A1623" s="72"/>
      <c r="B1623" s="73" t="s">
        <v>13</v>
      </c>
      <c r="C1623" s="74" t="s">
        <v>15</v>
      </c>
      <c r="D1623" s="74" t="s">
        <v>215</v>
      </c>
      <c r="E1623" s="75"/>
      <c r="F1623" s="121">
        <v>0</v>
      </c>
      <c r="G1623" s="114">
        <v>0</v>
      </c>
      <c r="H1623" s="114">
        <v>0</v>
      </c>
      <c r="I1623" s="114">
        <v>0</v>
      </c>
      <c r="J1623" s="70" t="s">
        <v>279</v>
      </c>
    </row>
    <row r="1624" spans="1:10" s="70" customFormat="1" ht="15" hidden="1" x14ac:dyDescent="0.25">
      <c r="A1624" s="72"/>
      <c r="B1624" s="73"/>
      <c r="C1624" s="74"/>
      <c r="D1624" s="74"/>
      <c r="E1624" s="75"/>
      <c r="F1624" s="121"/>
      <c r="G1624" s="114"/>
      <c r="H1624" s="114"/>
      <c r="I1624" s="114"/>
      <c r="J1624" s="70" t="s">
        <v>279</v>
      </c>
    </row>
    <row r="1625" spans="1:10" s="70" customFormat="1" ht="15" hidden="1" x14ac:dyDescent="0.25">
      <c r="A1625" s="85" t="s">
        <v>218</v>
      </c>
      <c r="B1625" s="86"/>
      <c r="C1625" s="87"/>
      <c r="D1625" s="87" t="s">
        <v>213</v>
      </c>
      <c r="E1625" s="88"/>
      <c r="F1625" s="120">
        <v>0</v>
      </c>
      <c r="G1625" s="122">
        <v>0</v>
      </c>
      <c r="H1625" s="122">
        <v>0</v>
      </c>
      <c r="I1625" s="122">
        <v>0</v>
      </c>
      <c r="J1625" s="70" t="s">
        <v>279</v>
      </c>
    </row>
    <row r="1626" spans="1:10" s="74" customFormat="1" ht="15" hidden="1" x14ac:dyDescent="0.25">
      <c r="A1626" s="68"/>
      <c r="B1626" s="78"/>
      <c r="C1626" s="70"/>
      <c r="D1626" s="70"/>
      <c r="E1626" s="71"/>
      <c r="F1626" s="66"/>
      <c r="G1626" s="67"/>
      <c r="H1626" s="67"/>
      <c r="I1626" s="67"/>
      <c r="J1626" s="74" t="s">
        <v>279</v>
      </c>
    </row>
    <row r="1627" spans="1:10" s="70" customFormat="1" ht="15.75" hidden="1" x14ac:dyDescent="0.25">
      <c r="A1627" s="90" t="s">
        <v>3</v>
      </c>
      <c r="B1627" s="91"/>
      <c r="C1627" s="92" t="s">
        <v>219</v>
      </c>
      <c r="D1627" s="92" t="s">
        <v>220</v>
      </c>
      <c r="E1627" s="93"/>
      <c r="F1627" s="94"/>
      <c r="G1627" s="95"/>
      <c r="H1627" s="95"/>
      <c r="I1627" s="95"/>
      <c r="J1627" s="70" t="s">
        <v>279</v>
      </c>
    </row>
    <row r="1628" spans="1:10" s="70" customFormat="1" ht="15" hidden="1" x14ac:dyDescent="0.25">
      <c r="A1628" s="68"/>
      <c r="B1628" s="78"/>
      <c r="E1628" s="71"/>
      <c r="F1628" s="66"/>
      <c r="G1628" s="67"/>
      <c r="H1628" s="67"/>
      <c r="I1628" s="67"/>
      <c r="J1628" s="70" t="s">
        <v>279</v>
      </c>
    </row>
    <row r="1629" spans="1:10" s="70" customFormat="1" ht="15" hidden="1" x14ac:dyDescent="0.25">
      <c r="A1629" s="79">
        <v>6001</v>
      </c>
      <c r="B1629" s="81" t="s">
        <v>7</v>
      </c>
      <c r="C1629" s="81" t="s">
        <v>4</v>
      </c>
      <c r="D1629" s="81" t="s">
        <v>221</v>
      </c>
      <c r="E1629" s="82"/>
      <c r="F1629" s="83"/>
      <c r="G1629" s="84"/>
      <c r="H1629" s="84"/>
      <c r="I1629" s="84"/>
      <c r="J1629" s="70" t="s">
        <v>279</v>
      </c>
    </row>
    <row r="1630" spans="1:10" s="70" customFormat="1" ht="15" hidden="1" x14ac:dyDescent="0.25">
      <c r="A1630" s="68"/>
      <c r="B1630" s="69" t="s">
        <v>9</v>
      </c>
      <c r="D1630" s="70" t="s">
        <v>10</v>
      </c>
      <c r="E1630" s="71" t="s">
        <v>239</v>
      </c>
      <c r="F1630" s="66">
        <v>0</v>
      </c>
      <c r="G1630" s="67">
        <v>0</v>
      </c>
      <c r="H1630" s="67">
        <v>0</v>
      </c>
      <c r="I1630" s="67">
        <f>F1630+G1630-H1630</f>
        <v>0</v>
      </c>
      <c r="J1630" s="70" t="s">
        <v>279</v>
      </c>
    </row>
    <row r="1631" spans="1:10" s="70" customFormat="1" ht="15" hidden="1" x14ac:dyDescent="0.25">
      <c r="A1631" s="68"/>
      <c r="B1631" s="69"/>
      <c r="E1631" s="71" t="s">
        <v>240</v>
      </c>
      <c r="F1631" s="66">
        <v>0</v>
      </c>
      <c r="G1631" s="67">
        <v>0</v>
      </c>
      <c r="H1631" s="67">
        <v>0</v>
      </c>
      <c r="I1631" s="67">
        <f>F1631+G1631-H1631</f>
        <v>0</v>
      </c>
      <c r="J1631" s="70" t="s">
        <v>279</v>
      </c>
    </row>
    <row r="1632" spans="1:10" s="70" customFormat="1" ht="15" hidden="1" x14ac:dyDescent="0.25">
      <c r="A1632" s="68"/>
      <c r="B1632" s="69"/>
      <c r="E1632" s="71" t="s">
        <v>241</v>
      </c>
      <c r="F1632" s="66">
        <f>SUM(F1630:F1631)</f>
        <v>0</v>
      </c>
      <c r="G1632" s="67">
        <v>0</v>
      </c>
      <c r="H1632" s="67">
        <v>0</v>
      </c>
      <c r="I1632" s="67">
        <f t="shared" ref="I1632" si="467">F1632+G1632-H1632</f>
        <v>0</v>
      </c>
      <c r="J1632" s="70" t="s">
        <v>279</v>
      </c>
    </row>
    <row r="1633" spans="1:10" s="70" customFormat="1" ht="15" hidden="1" x14ac:dyDescent="0.25">
      <c r="A1633" s="68"/>
      <c r="B1633" s="69"/>
      <c r="E1633" s="71"/>
      <c r="F1633" s="66"/>
      <c r="G1633" s="67"/>
      <c r="H1633" s="67"/>
      <c r="I1633" s="67"/>
      <c r="J1633" s="70" t="s">
        <v>279</v>
      </c>
    </row>
    <row r="1634" spans="1:10" s="70" customFormat="1" ht="15" hidden="1" x14ac:dyDescent="0.25">
      <c r="A1634" s="68"/>
      <c r="B1634" s="69" t="s">
        <v>222</v>
      </c>
      <c r="D1634" s="70" t="s">
        <v>223</v>
      </c>
      <c r="E1634" s="71" t="s">
        <v>239</v>
      </c>
      <c r="F1634" s="66">
        <v>0</v>
      </c>
      <c r="G1634" s="67">
        <v>0</v>
      </c>
      <c r="H1634" s="67">
        <v>0</v>
      </c>
      <c r="I1634" s="67">
        <f>F1634+G1634-H1634</f>
        <v>0</v>
      </c>
      <c r="J1634" s="70" t="s">
        <v>279</v>
      </c>
    </row>
    <row r="1635" spans="1:10" s="70" customFormat="1" ht="15" hidden="1" x14ac:dyDescent="0.25">
      <c r="A1635" s="68"/>
      <c r="B1635" s="69"/>
      <c r="E1635" s="71" t="s">
        <v>240</v>
      </c>
      <c r="F1635" s="66">
        <v>0</v>
      </c>
      <c r="G1635" s="67">
        <v>0</v>
      </c>
      <c r="H1635" s="67">
        <v>0</v>
      </c>
      <c r="I1635" s="67">
        <f>F1635+G1635-H1635</f>
        <v>0</v>
      </c>
      <c r="J1635" s="70" t="s">
        <v>279</v>
      </c>
    </row>
    <row r="1636" spans="1:10" s="70" customFormat="1" ht="15" hidden="1" x14ac:dyDescent="0.25">
      <c r="A1636" s="68"/>
      <c r="B1636" s="69"/>
      <c r="E1636" s="71" t="s">
        <v>241</v>
      </c>
      <c r="F1636" s="66">
        <f>SUM(F1634:F1635)</f>
        <v>0</v>
      </c>
      <c r="G1636" s="67">
        <v>0</v>
      </c>
      <c r="H1636" s="67">
        <v>0</v>
      </c>
      <c r="I1636" s="67">
        <f t="shared" ref="I1636" si="468">F1636+G1636-H1636</f>
        <v>0</v>
      </c>
      <c r="J1636" s="70" t="s">
        <v>279</v>
      </c>
    </row>
    <row r="1637" spans="1:10" s="70" customFormat="1" ht="15" hidden="1" x14ac:dyDescent="0.25">
      <c r="A1637" s="68"/>
      <c r="B1637" s="69"/>
      <c r="E1637" s="71"/>
      <c r="F1637" s="66"/>
      <c r="G1637" s="67"/>
      <c r="H1637" s="67"/>
      <c r="I1637" s="67"/>
      <c r="J1637" s="70" t="s">
        <v>279</v>
      </c>
    </row>
    <row r="1638" spans="1:10" s="70" customFormat="1" ht="15" hidden="1" x14ac:dyDescent="0.25">
      <c r="A1638" s="72"/>
      <c r="B1638" s="73" t="s">
        <v>13</v>
      </c>
      <c r="C1638" s="74" t="s">
        <v>4</v>
      </c>
      <c r="D1638" s="74" t="s">
        <v>221</v>
      </c>
      <c r="E1638" s="71" t="s">
        <v>239</v>
      </c>
      <c r="F1638" s="121">
        <f>F1634+F1630</f>
        <v>0</v>
      </c>
      <c r="G1638" s="121">
        <f t="shared" ref="G1638:I1638" si="469">G1634+G1630</f>
        <v>0</v>
      </c>
      <c r="H1638" s="121">
        <f t="shared" si="469"/>
        <v>0</v>
      </c>
      <c r="I1638" s="121">
        <f t="shared" si="469"/>
        <v>0</v>
      </c>
      <c r="J1638" s="70" t="s">
        <v>279</v>
      </c>
    </row>
    <row r="1639" spans="1:10" s="70" customFormat="1" ht="15" hidden="1" x14ac:dyDescent="0.25">
      <c r="A1639" s="72"/>
      <c r="B1639" s="73"/>
      <c r="C1639" s="74"/>
      <c r="D1639" s="74"/>
      <c r="E1639" s="71" t="s">
        <v>240</v>
      </c>
      <c r="F1639" s="121">
        <f t="shared" ref="F1639:I1640" si="470">F1635+F1631</f>
        <v>0</v>
      </c>
      <c r="G1639" s="121">
        <f t="shared" si="470"/>
        <v>0</v>
      </c>
      <c r="H1639" s="121">
        <f t="shared" si="470"/>
        <v>0</v>
      </c>
      <c r="I1639" s="121">
        <f t="shared" si="470"/>
        <v>0</v>
      </c>
      <c r="J1639" s="70" t="s">
        <v>279</v>
      </c>
    </row>
    <row r="1640" spans="1:10" s="70" customFormat="1" ht="15" hidden="1" x14ac:dyDescent="0.25">
      <c r="A1640" s="72"/>
      <c r="B1640" s="73"/>
      <c r="C1640" s="74"/>
      <c r="D1640" s="74"/>
      <c r="E1640" s="71" t="s">
        <v>241</v>
      </c>
      <c r="F1640" s="121">
        <f t="shared" si="470"/>
        <v>0</v>
      </c>
      <c r="G1640" s="121">
        <f t="shared" si="470"/>
        <v>0</v>
      </c>
      <c r="H1640" s="121">
        <f t="shared" si="470"/>
        <v>0</v>
      </c>
      <c r="I1640" s="121">
        <f t="shared" si="470"/>
        <v>0</v>
      </c>
      <c r="J1640" s="70" t="s">
        <v>279</v>
      </c>
    </row>
    <row r="1641" spans="1:10" s="70" customFormat="1" ht="15" hidden="1" x14ac:dyDescent="0.25">
      <c r="A1641" s="68"/>
      <c r="B1641" s="78"/>
      <c r="E1641" s="71"/>
      <c r="F1641" s="123"/>
      <c r="G1641" s="116"/>
      <c r="H1641" s="116"/>
      <c r="I1641" s="116"/>
      <c r="J1641" s="70" t="s">
        <v>279</v>
      </c>
    </row>
    <row r="1642" spans="1:10" s="127" customFormat="1" ht="38.25" hidden="1" customHeight="1" x14ac:dyDescent="0.25">
      <c r="A1642" s="85" t="s">
        <v>224</v>
      </c>
      <c r="B1642" s="86"/>
      <c r="C1642" s="87"/>
      <c r="D1642" s="87" t="s">
        <v>220</v>
      </c>
      <c r="E1642" s="88" t="s">
        <v>239</v>
      </c>
      <c r="F1642" s="120">
        <f>F1638</f>
        <v>0</v>
      </c>
      <c r="G1642" s="120">
        <f t="shared" ref="G1642:I1642" si="471">G1638</f>
        <v>0</v>
      </c>
      <c r="H1642" s="120">
        <f t="shared" si="471"/>
        <v>0</v>
      </c>
      <c r="I1642" s="120">
        <f t="shared" si="471"/>
        <v>0</v>
      </c>
      <c r="J1642" s="127" t="s">
        <v>374</v>
      </c>
    </row>
    <row r="1643" spans="1:10" s="127" customFormat="1" ht="23.25" hidden="1" x14ac:dyDescent="0.25">
      <c r="A1643" s="134"/>
      <c r="B1643" s="135"/>
      <c r="C1643" s="129"/>
      <c r="D1643" s="129"/>
      <c r="E1643" s="129" t="s">
        <v>240</v>
      </c>
      <c r="F1643" s="146">
        <f t="shared" ref="F1643:I1644" si="472">F1639</f>
        <v>0</v>
      </c>
      <c r="G1643" s="146">
        <f t="shared" si="472"/>
        <v>0</v>
      </c>
      <c r="H1643" s="146">
        <f t="shared" si="472"/>
        <v>0</v>
      </c>
      <c r="I1643" s="146">
        <f t="shared" si="472"/>
        <v>0</v>
      </c>
    </row>
    <row r="1644" spans="1:10" s="70" customFormat="1" ht="23.25" hidden="1" x14ac:dyDescent="0.25">
      <c r="A1644" s="134"/>
      <c r="B1644" s="135"/>
      <c r="C1644" s="129"/>
      <c r="D1644" s="129"/>
      <c r="E1644" s="129" t="s">
        <v>241</v>
      </c>
      <c r="F1644" s="146">
        <f t="shared" si="472"/>
        <v>0</v>
      </c>
      <c r="G1644" s="146">
        <f t="shared" si="472"/>
        <v>0</v>
      </c>
      <c r="H1644" s="146">
        <f t="shared" si="472"/>
        <v>0</v>
      </c>
      <c r="I1644" s="146">
        <f t="shared" si="472"/>
        <v>0</v>
      </c>
      <c r="J1644" s="70" t="s">
        <v>279</v>
      </c>
    </row>
    <row r="1645" spans="1:10" s="129" customFormat="1" ht="23.25" x14ac:dyDescent="0.25">
      <c r="A1645" s="68"/>
      <c r="B1645" s="78"/>
      <c r="C1645" s="70"/>
      <c r="D1645" s="70"/>
      <c r="E1645" s="71"/>
      <c r="F1645" s="66"/>
      <c r="G1645" s="67"/>
      <c r="H1645" s="67"/>
      <c r="I1645" s="67"/>
      <c r="J1645" s="129" t="s">
        <v>367</v>
      </c>
    </row>
    <row r="1646" spans="1:10" s="127" customFormat="1" ht="23.25" hidden="1" x14ac:dyDescent="0.25">
      <c r="A1646" s="148" t="s">
        <v>3</v>
      </c>
      <c r="B1646" s="178"/>
      <c r="C1646" s="149" t="s">
        <v>225</v>
      </c>
      <c r="D1646" s="149" t="s">
        <v>226</v>
      </c>
      <c r="E1646" s="149"/>
      <c r="F1646" s="179"/>
      <c r="G1646" s="151"/>
      <c r="H1646" s="151"/>
      <c r="I1646" s="151"/>
      <c r="J1646" s="129" t="s">
        <v>367</v>
      </c>
    </row>
    <row r="1647" spans="1:10" s="127" customFormat="1" ht="23.25" hidden="1" x14ac:dyDescent="0.25">
      <c r="A1647" s="130"/>
      <c r="B1647" s="145"/>
      <c r="F1647" s="144"/>
      <c r="G1647" s="132"/>
      <c r="H1647" s="132"/>
      <c r="I1647" s="132"/>
      <c r="J1647" s="127" t="s">
        <v>315</v>
      </c>
    </row>
    <row r="1648" spans="1:10" s="127" customFormat="1" ht="23.25" hidden="1" x14ac:dyDescent="0.25">
      <c r="A1648" s="152">
        <v>9901</v>
      </c>
      <c r="B1648" s="154" t="s">
        <v>7</v>
      </c>
      <c r="C1648" s="154" t="s">
        <v>4</v>
      </c>
      <c r="D1648" s="154" t="s">
        <v>227</v>
      </c>
      <c r="E1648" s="154"/>
      <c r="F1648" s="169"/>
      <c r="G1648" s="156"/>
      <c r="H1648" s="156"/>
      <c r="I1648" s="156"/>
      <c r="J1648" s="127" t="s">
        <v>315</v>
      </c>
    </row>
    <row r="1649" spans="1:16" s="127" customFormat="1" ht="38.450000000000003" hidden="1" customHeight="1" x14ac:dyDescent="0.25">
      <c r="A1649" s="130"/>
      <c r="B1649" s="133" t="s">
        <v>228</v>
      </c>
      <c r="D1649" s="127" t="s">
        <v>229</v>
      </c>
      <c r="E1649" s="127" t="s">
        <v>239</v>
      </c>
      <c r="F1649" s="144">
        <v>6500.22</v>
      </c>
      <c r="G1649" s="132">
        <v>0</v>
      </c>
      <c r="H1649" s="132">
        <v>0</v>
      </c>
      <c r="I1649" s="132">
        <f>F1649+G1649-H1649</f>
        <v>6500.22</v>
      </c>
      <c r="J1649" s="127" t="s">
        <v>315</v>
      </c>
    </row>
    <row r="1650" spans="1:16" s="127" customFormat="1" ht="23.25" hidden="1" x14ac:dyDescent="0.25">
      <c r="A1650" s="130"/>
      <c r="B1650" s="145"/>
      <c r="E1650" s="127" t="s">
        <v>240</v>
      </c>
      <c r="F1650" s="144">
        <v>5661500</v>
      </c>
      <c r="G1650" s="132">
        <v>0</v>
      </c>
      <c r="H1650" s="132">
        <v>0</v>
      </c>
      <c r="I1650" s="132">
        <f>F1650+G1650-H1650</f>
        <v>5661500</v>
      </c>
      <c r="J1650" s="127" t="s">
        <v>315</v>
      </c>
    </row>
    <row r="1651" spans="1:16" s="127" customFormat="1" ht="23.25" hidden="1" x14ac:dyDescent="0.25">
      <c r="A1651" s="130"/>
      <c r="B1651" s="145"/>
      <c r="E1651" s="127" t="s">
        <v>241</v>
      </c>
      <c r="F1651" s="144">
        <v>5668000.2199999997</v>
      </c>
      <c r="G1651" s="132">
        <v>0</v>
      </c>
      <c r="H1651" s="132">
        <v>0</v>
      </c>
      <c r="I1651" s="132">
        <f t="shared" ref="I1651" si="473">F1651+G1651-H1651</f>
        <v>5668000.2199999997</v>
      </c>
      <c r="J1651" s="127" t="s">
        <v>315</v>
      </c>
    </row>
    <row r="1652" spans="1:16" s="127" customFormat="1" ht="23.25" hidden="1" x14ac:dyDescent="0.25">
      <c r="A1652" s="130"/>
      <c r="B1652" s="145"/>
      <c r="F1652" s="144"/>
      <c r="G1652" s="132"/>
      <c r="H1652" s="132" t="s">
        <v>1</v>
      </c>
      <c r="I1652" s="132"/>
      <c r="J1652" s="127" t="s">
        <v>315</v>
      </c>
    </row>
    <row r="1653" spans="1:16" s="127" customFormat="1" ht="46.5" hidden="1" x14ac:dyDescent="0.25">
      <c r="A1653" s="157"/>
      <c r="B1653" s="158" t="s">
        <v>13</v>
      </c>
      <c r="C1653" s="159" t="s">
        <v>4</v>
      </c>
      <c r="D1653" s="159" t="s">
        <v>227</v>
      </c>
      <c r="E1653" s="159" t="s">
        <v>239</v>
      </c>
      <c r="F1653" s="160">
        <f>F1649</f>
        <v>6500.22</v>
      </c>
      <c r="G1653" s="160">
        <f t="shared" ref="G1653:I1653" si="474">G1649</f>
        <v>0</v>
      </c>
      <c r="H1653" s="160">
        <f t="shared" si="474"/>
        <v>0</v>
      </c>
      <c r="I1653" s="160">
        <f t="shared" si="474"/>
        <v>6500.22</v>
      </c>
      <c r="J1653" s="127" t="s">
        <v>315</v>
      </c>
    </row>
    <row r="1654" spans="1:16" s="127" customFormat="1" ht="23.25" hidden="1" x14ac:dyDescent="0.25">
      <c r="A1654" s="157"/>
      <c r="B1654" s="158"/>
      <c r="C1654" s="159"/>
      <c r="D1654" s="159"/>
      <c r="E1654" s="159" t="s">
        <v>240</v>
      </c>
      <c r="F1654" s="160">
        <f t="shared" ref="F1654:I1655" si="475">F1650</f>
        <v>5661500</v>
      </c>
      <c r="G1654" s="160">
        <f t="shared" si="475"/>
        <v>0</v>
      </c>
      <c r="H1654" s="160">
        <f t="shared" si="475"/>
        <v>0</v>
      </c>
      <c r="I1654" s="160">
        <f t="shared" si="475"/>
        <v>5661500</v>
      </c>
      <c r="J1654" s="127" t="s">
        <v>315</v>
      </c>
    </row>
    <row r="1655" spans="1:16" s="127" customFormat="1" ht="23.25" hidden="1" x14ac:dyDescent="0.25">
      <c r="A1655" s="157"/>
      <c r="B1655" s="158"/>
      <c r="C1655" s="159"/>
      <c r="D1655" s="159"/>
      <c r="E1655" s="159" t="s">
        <v>241</v>
      </c>
      <c r="F1655" s="160">
        <f t="shared" si="475"/>
        <v>5668000.2199999997</v>
      </c>
      <c r="G1655" s="160">
        <f t="shared" si="475"/>
        <v>0</v>
      </c>
      <c r="H1655" s="160">
        <f t="shared" si="475"/>
        <v>0</v>
      </c>
      <c r="I1655" s="160">
        <f t="shared" si="475"/>
        <v>5668000.2199999997</v>
      </c>
      <c r="J1655" s="127" t="s">
        <v>315</v>
      </c>
    </row>
    <row r="1656" spans="1:16" s="70" customFormat="1" ht="23.25" hidden="1" x14ac:dyDescent="0.25">
      <c r="A1656" s="134"/>
      <c r="B1656" s="135"/>
      <c r="C1656" s="129"/>
      <c r="D1656" s="129"/>
      <c r="E1656" s="129"/>
      <c r="F1656" s="136"/>
      <c r="G1656" s="137"/>
      <c r="H1656" s="137"/>
      <c r="I1656" s="137"/>
      <c r="J1656" s="70" t="s">
        <v>316</v>
      </c>
    </row>
    <row r="1657" spans="1:16" s="70" customFormat="1" ht="15" hidden="1" x14ac:dyDescent="0.25">
      <c r="A1657" s="79">
        <v>9902</v>
      </c>
      <c r="B1657" s="81" t="s">
        <v>7</v>
      </c>
      <c r="C1657" s="81" t="s">
        <v>15</v>
      </c>
      <c r="D1657" s="81" t="s">
        <v>230</v>
      </c>
      <c r="E1657" s="82"/>
      <c r="F1657" s="83"/>
      <c r="G1657" s="84"/>
      <c r="H1657" s="84"/>
      <c r="I1657" s="84"/>
      <c r="J1657" s="70" t="s">
        <v>316</v>
      </c>
    </row>
    <row r="1658" spans="1:16" s="70" customFormat="1" ht="15" hidden="1" x14ac:dyDescent="0.25">
      <c r="A1658" s="68"/>
      <c r="B1658" s="69" t="s">
        <v>228</v>
      </c>
      <c r="D1658" s="70" t="s">
        <v>229</v>
      </c>
      <c r="E1658" s="71" t="s">
        <v>239</v>
      </c>
      <c r="F1658" s="66">
        <v>0</v>
      </c>
      <c r="G1658" s="67">
        <v>0</v>
      </c>
      <c r="H1658" s="67">
        <v>0</v>
      </c>
      <c r="I1658" s="67">
        <f>F1658+G1658-H1658</f>
        <v>0</v>
      </c>
      <c r="J1658" s="70" t="s">
        <v>316</v>
      </c>
    </row>
    <row r="1659" spans="1:16" s="70" customFormat="1" ht="15" hidden="1" x14ac:dyDescent="0.25">
      <c r="A1659" s="68"/>
      <c r="B1659" s="78"/>
      <c r="E1659" s="71" t="s">
        <v>240</v>
      </c>
      <c r="F1659" s="66">
        <v>0</v>
      </c>
      <c r="G1659" s="67">
        <v>0</v>
      </c>
      <c r="H1659" s="67">
        <v>0</v>
      </c>
      <c r="I1659" s="67">
        <f>F1659+G1659-H1659</f>
        <v>0</v>
      </c>
      <c r="J1659" s="70" t="s">
        <v>316</v>
      </c>
    </row>
    <row r="1660" spans="1:16" s="70" customFormat="1" ht="15" hidden="1" x14ac:dyDescent="0.25">
      <c r="A1660" s="68"/>
      <c r="B1660" s="78"/>
      <c r="E1660" s="71" t="s">
        <v>241</v>
      </c>
      <c r="F1660" s="66">
        <f>SUM(F1658:F1659)</f>
        <v>0</v>
      </c>
      <c r="G1660" s="67">
        <v>0</v>
      </c>
      <c r="H1660" s="67">
        <v>0</v>
      </c>
      <c r="I1660" s="67">
        <f t="shared" ref="I1660" si="476">F1660+G1660-H1660</f>
        <v>0</v>
      </c>
      <c r="J1660" s="70" t="s">
        <v>316</v>
      </c>
    </row>
    <row r="1661" spans="1:16" s="70" customFormat="1" ht="15" hidden="1" x14ac:dyDescent="0.25">
      <c r="A1661" s="68"/>
      <c r="B1661" s="78"/>
      <c r="E1661" s="71"/>
      <c r="F1661" s="66"/>
      <c r="G1661" s="67"/>
      <c r="H1661" s="67"/>
      <c r="I1661" s="67"/>
      <c r="J1661" s="70" t="s">
        <v>316</v>
      </c>
      <c r="P1661" s="70" t="s">
        <v>1</v>
      </c>
    </row>
    <row r="1662" spans="1:16" s="70" customFormat="1" ht="15" hidden="1" x14ac:dyDescent="0.25">
      <c r="A1662" s="72"/>
      <c r="B1662" s="73" t="s">
        <v>13</v>
      </c>
      <c r="C1662" s="74" t="s">
        <v>15</v>
      </c>
      <c r="D1662" s="74" t="s">
        <v>230</v>
      </c>
      <c r="E1662" s="75" t="s">
        <v>239</v>
      </c>
      <c r="F1662" s="76">
        <v>0</v>
      </c>
      <c r="G1662" s="77">
        <v>0</v>
      </c>
      <c r="H1662" s="77">
        <v>0</v>
      </c>
      <c r="I1662" s="67">
        <f>F1662+G1662-H1662</f>
        <v>0</v>
      </c>
      <c r="J1662" s="70" t="s">
        <v>316</v>
      </c>
    </row>
    <row r="1663" spans="1:16" s="70" customFormat="1" ht="15" hidden="1" x14ac:dyDescent="0.25">
      <c r="A1663" s="72"/>
      <c r="B1663" s="73"/>
      <c r="C1663" s="74"/>
      <c r="D1663" s="74"/>
      <c r="E1663" s="75" t="s">
        <v>240</v>
      </c>
      <c r="F1663" s="76">
        <v>0</v>
      </c>
      <c r="G1663" s="77"/>
      <c r="H1663" s="77"/>
      <c r="I1663" s="67">
        <f>F1663+G1663-H1663</f>
        <v>0</v>
      </c>
      <c r="J1663" s="70" t="s">
        <v>316</v>
      </c>
    </row>
    <row r="1664" spans="1:16" s="70" customFormat="1" ht="15" hidden="1" x14ac:dyDescent="0.25">
      <c r="A1664" s="72"/>
      <c r="B1664" s="73"/>
      <c r="C1664" s="74"/>
      <c r="D1664" s="74"/>
      <c r="E1664" s="75" t="s">
        <v>241</v>
      </c>
      <c r="F1664" s="76">
        <v>0</v>
      </c>
      <c r="G1664" s="77"/>
      <c r="H1664" s="77"/>
      <c r="I1664" s="67">
        <f t="shared" ref="I1664" si="477">F1664+G1664-H1664</f>
        <v>0</v>
      </c>
      <c r="J1664" s="70" t="s">
        <v>316</v>
      </c>
    </row>
    <row r="1665" spans="1:10" s="127" customFormat="1" ht="23.25" hidden="1" x14ac:dyDescent="0.25">
      <c r="A1665" s="68"/>
      <c r="B1665" s="78"/>
      <c r="C1665" s="70"/>
      <c r="D1665" s="70"/>
      <c r="E1665" s="71"/>
      <c r="F1665" s="66"/>
      <c r="G1665" s="67"/>
      <c r="H1665" s="67"/>
      <c r="I1665" s="67"/>
      <c r="J1665" s="127" t="s">
        <v>286</v>
      </c>
    </row>
    <row r="1666" spans="1:10" s="127" customFormat="1" ht="23.25" hidden="1" x14ac:dyDescent="0.25">
      <c r="A1666" s="170" t="s">
        <v>231</v>
      </c>
      <c r="B1666" s="172"/>
      <c r="C1666" s="172"/>
      <c r="D1666" s="172" t="s">
        <v>226</v>
      </c>
      <c r="E1666" s="172" t="s">
        <v>239</v>
      </c>
      <c r="F1666" s="173">
        <f>F1662+F1653</f>
        <v>6500.22</v>
      </c>
      <c r="G1666" s="173">
        <f t="shared" ref="G1666:I1666" si="478">G1662+G1653</f>
        <v>0</v>
      </c>
      <c r="H1666" s="173">
        <f t="shared" si="478"/>
        <v>0</v>
      </c>
      <c r="I1666" s="173">
        <f t="shared" si="478"/>
        <v>6500.22</v>
      </c>
      <c r="J1666" s="127" t="s">
        <v>286</v>
      </c>
    </row>
    <row r="1667" spans="1:10" s="127" customFormat="1" ht="23.25" hidden="1" x14ac:dyDescent="0.25">
      <c r="A1667" s="174"/>
      <c r="B1667" s="176"/>
      <c r="C1667" s="176"/>
      <c r="D1667" s="176"/>
      <c r="E1667" s="176" t="s">
        <v>240</v>
      </c>
      <c r="F1667" s="177">
        <f t="shared" ref="F1667:I1668" si="479">F1663+F1654</f>
        <v>5661500</v>
      </c>
      <c r="G1667" s="177">
        <f t="shared" si="479"/>
        <v>0</v>
      </c>
      <c r="H1667" s="177">
        <f t="shared" si="479"/>
        <v>0</v>
      </c>
      <c r="I1667" s="177">
        <f t="shared" si="479"/>
        <v>5661500</v>
      </c>
      <c r="J1667" s="127" t="s">
        <v>286</v>
      </c>
    </row>
    <row r="1668" spans="1:10" s="127" customFormat="1" ht="23.25" hidden="1" x14ac:dyDescent="0.25">
      <c r="A1668" s="174"/>
      <c r="B1668" s="176"/>
      <c r="C1668" s="176"/>
      <c r="D1668" s="176"/>
      <c r="E1668" s="176" t="s">
        <v>241</v>
      </c>
      <c r="F1668" s="177">
        <f t="shared" si="479"/>
        <v>5668000.2199999997</v>
      </c>
      <c r="G1668" s="177">
        <f t="shared" si="479"/>
        <v>0</v>
      </c>
      <c r="H1668" s="177">
        <f t="shared" si="479"/>
        <v>0</v>
      </c>
      <c r="I1668" s="177">
        <f t="shared" si="479"/>
        <v>5668000.2199999997</v>
      </c>
      <c r="J1668" s="127" t="s">
        <v>286</v>
      </c>
    </row>
    <row r="1669" spans="1:10" s="127" customFormat="1" ht="24" thickBot="1" x14ac:dyDescent="0.3">
      <c r="A1669" s="134"/>
      <c r="B1669" s="129"/>
      <c r="C1669" s="129"/>
      <c r="D1669" s="129"/>
      <c r="E1669" s="129"/>
      <c r="F1669" s="146"/>
      <c r="G1669" s="147"/>
      <c r="H1669" s="147"/>
      <c r="I1669" s="147"/>
      <c r="J1669" s="127" t="s">
        <v>287</v>
      </c>
    </row>
    <row r="1670" spans="1:10" s="127" customFormat="1" ht="23.25" x14ac:dyDescent="0.25">
      <c r="A1670" s="148" t="s">
        <v>232</v>
      </c>
      <c r="B1670" s="149"/>
      <c r="C1670" s="149"/>
      <c r="D1670" s="149"/>
      <c r="E1670" s="149" t="s">
        <v>239</v>
      </c>
      <c r="F1670" s="179">
        <f t="shared" ref="F1670:I1672" si="480">F1666+F1642+F1625+F1603+F1557+F1517+F412+F1476+F1436+F1379+F1305+F1214+F1125+F948+F891+F783+F624+F567+F527+F470+F270+F213+F168</f>
        <v>2742082.37</v>
      </c>
      <c r="G1670" s="179">
        <f t="shared" si="480"/>
        <v>0</v>
      </c>
      <c r="H1670" s="179">
        <f t="shared" si="480"/>
        <v>0</v>
      </c>
      <c r="I1670" s="179">
        <f t="shared" si="480"/>
        <v>2742082.37</v>
      </c>
      <c r="J1670" s="127" t="s">
        <v>287</v>
      </c>
    </row>
    <row r="1671" spans="1:10" s="127" customFormat="1" ht="23.25" x14ac:dyDescent="0.25">
      <c r="A1671" s="182"/>
      <c r="B1671" s="183"/>
      <c r="C1671" s="183"/>
      <c r="D1671" s="183"/>
      <c r="E1671" s="183" t="s">
        <v>240</v>
      </c>
      <c r="F1671" s="184">
        <f t="shared" si="480"/>
        <v>38830811.229999997</v>
      </c>
      <c r="G1671" s="184">
        <f t="shared" si="480"/>
        <v>3158000</v>
      </c>
      <c r="H1671" s="184">
        <f t="shared" si="480"/>
        <v>3158000</v>
      </c>
      <c r="I1671" s="184">
        <f t="shared" si="480"/>
        <v>38830811.229999997</v>
      </c>
      <c r="J1671" s="127" t="s">
        <v>287</v>
      </c>
    </row>
    <row r="1672" spans="1:10" s="127" customFormat="1" ht="23.25" x14ac:dyDescent="0.25">
      <c r="A1672" s="182"/>
      <c r="B1672" s="183"/>
      <c r="C1672" s="183"/>
      <c r="D1672" s="183"/>
      <c r="E1672" s="183" t="s">
        <v>241</v>
      </c>
      <c r="F1672" s="184">
        <f t="shared" si="480"/>
        <v>41572893.599999994</v>
      </c>
      <c r="G1672" s="184">
        <f t="shared" si="480"/>
        <v>3158000</v>
      </c>
      <c r="H1672" s="184">
        <f t="shared" si="480"/>
        <v>3158000</v>
      </c>
      <c r="I1672" s="184">
        <f t="shared" si="480"/>
        <v>41572893.599999994</v>
      </c>
      <c r="J1672" s="127" t="s">
        <v>287</v>
      </c>
    </row>
    <row r="1673" spans="1:10" s="127" customFormat="1" ht="24" thickBot="1" x14ac:dyDescent="0.3">
      <c r="A1673" s="134"/>
      <c r="B1673" s="129"/>
      <c r="C1673" s="129"/>
      <c r="D1673" s="129"/>
      <c r="E1673" s="129"/>
      <c r="F1673" s="136"/>
      <c r="G1673" s="137"/>
      <c r="H1673" s="137"/>
      <c r="I1673" s="137"/>
      <c r="J1673" s="127" t="s">
        <v>288</v>
      </c>
    </row>
    <row r="1674" spans="1:10" s="127" customFormat="1" ht="42" customHeight="1" x14ac:dyDescent="0.25">
      <c r="A1674" s="148" t="s">
        <v>233</v>
      </c>
      <c r="B1674" s="149"/>
      <c r="C1674" s="149"/>
      <c r="D1674" s="149"/>
      <c r="E1674" s="149" t="s">
        <v>239</v>
      </c>
      <c r="F1674" s="179">
        <f>F1670</f>
        <v>2742082.37</v>
      </c>
      <c r="G1674" s="179">
        <f t="shared" ref="G1674:I1674" si="481">G1670</f>
        <v>0</v>
      </c>
      <c r="H1674" s="179">
        <f t="shared" si="481"/>
        <v>0</v>
      </c>
      <c r="I1674" s="179">
        <f t="shared" si="481"/>
        <v>2742082.37</v>
      </c>
      <c r="J1674" s="127" t="s">
        <v>288</v>
      </c>
    </row>
    <row r="1675" spans="1:10" s="127" customFormat="1" ht="29.45" customHeight="1" x14ac:dyDescent="0.25">
      <c r="A1675" s="182"/>
      <c r="B1675" s="183"/>
      <c r="C1675" s="183"/>
      <c r="D1675" s="183"/>
      <c r="E1675" s="183" t="s">
        <v>240</v>
      </c>
      <c r="F1675" s="184">
        <f t="shared" ref="F1675:I1676" si="482">F1671</f>
        <v>38830811.229999997</v>
      </c>
      <c r="G1675" s="184">
        <f t="shared" si="482"/>
        <v>3158000</v>
      </c>
      <c r="H1675" s="184">
        <f t="shared" si="482"/>
        <v>3158000</v>
      </c>
      <c r="I1675" s="184">
        <f t="shared" si="482"/>
        <v>38830811.229999997</v>
      </c>
      <c r="J1675" s="127" t="s">
        <v>288</v>
      </c>
    </row>
    <row r="1676" spans="1:10" ht="35.450000000000003" customHeight="1" thickBot="1" x14ac:dyDescent="0.3">
      <c r="A1676" s="198"/>
      <c r="B1676" s="199"/>
      <c r="C1676" s="199"/>
      <c r="D1676" s="199"/>
      <c r="E1676" s="199" t="s">
        <v>241</v>
      </c>
      <c r="F1676" s="200">
        <f t="shared" si="482"/>
        <v>41572893.599999994</v>
      </c>
      <c r="G1676" s="200">
        <f t="shared" si="482"/>
        <v>3158000</v>
      </c>
      <c r="H1676" s="200">
        <f t="shared" si="482"/>
        <v>3158000</v>
      </c>
      <c r="I1676" s="200">
        <f t="shared" si="482"/>
        <v>41572893.599999994</v>
      </c>
      <c r="J1676" s="127" t="s">
        <v>288</v>
      </c>
    </row>
    <row r="1677" spans="1:10" x14ac:dyDescent="0.25">
      <c r="F1677" s="125" t="s">
        <v>1</v>
      </c>
    </row>
    <row r="1678" spans="1:10" ht="28.5" x14ac:dyDescent="0.25">
      <c r="F1678" s="125" t="s">
        <v>1</v>
      </c>
      <c r="H1678" s="201">
        <f>G1675-H1675</f>
        <v>0</v>
      </c>
    </row>
    <row r="1679" spans="1:10" x14ac:dyDescent="0.25">
      <c r="F1679" s="125" t="s">
        <v>1</v>
      </c>
      <c r="G1679" s="125"/>
      <c r="H1679" s="125"/>
      <c r="I1679" s="125"/>
    </row>
    <row r="1680" spans="1:10" ht="23.25" x14ac:dyDescent="0.25">
      <c r="F1680" s="124" t="s">
        <v>1</v>
      </c>
      <c r="G1680" s="131">
        <f>G1676-H1676</f>
        <v>0</v>
      </c>
      <c r="H1680" s="125"/>
      <c r="I1680" s="125"/>
    </row>
    <row r="1681" spans="1:9" x14ac:dyDescent="0.25">
      <c r="F1681" s="124"/>
      <c r="G1681" s="125"/>
      <c r="H1681" s="125"/>
      <c r="I1681" s="125"/>
    </row>
    <row r="1682" spans="1:9" x14ac:dyDescent="0.25">
      <c r="F1682" s="124"/>
      <c r="G1682" s="125" t="s">
        <v>1</v>
      </c>
      <c r="H1682" s="125"/>
      <c r="I1682" s="125"/>
    </row>
    <row r="1683" spans="1:9" x14ac:dyDescent="0.25">
      <c r="F1683" s="124"/>
      <c r="G1683" s="125"/>
      <c r="H1683" s="125"/>
      <c r="I1683" s="125"/>
    </row>
    <row r="1684" spans="1:9" x14ac:dyDescent="0.25">
      <c r="F1684" s="202" t="e">
        <f>F1675-F1678</f>
        <v>#VALUE!</v>
      </c>
      <c r="G1684" s="125"/>
      <c r="H1684" s="125"/>
      <c r="I1684" s="125"/>
    </row>
    <row r="1685" spans="1:9" x14ac:dyDescent="0.25">
      <c r="B1685" s="124" t="s">
        <v>1</v>
      </c>
      <c r="D1685" s="124" t="s">
        <v>1</v>
      </c>
      <c r="G1685" s="125"/>
      <c r="H1685" s="125"/>
      <c r="I1685" s="125"/>
    </row>
    <row r="1686" spans="1:9" x14ac:dyDescent="0.25">
      <c r="A1686" s="124" t="s">
        <v>1</v>
      </c>
      <c r="G1686" s="125"/>
      <c r="H1686" s="125"/>
      <c r="I1686" s="125"/>
    </row>
    <row r="1687" spans="1:9" x14ac:dyDescent="0.25">
      <c r="D1687" s="124" t="s">
        <v>1</v>
      </c>
      <c r="G1687" s="125"/>
      <c r="H1687" s="125"/>
      <c r="I1687" s="125"/>
    </row>
    <row r="1688" spans="1:9" x14ac:dyDescent="0.25">
      <c r="D1688" s="124" t="s">
        <v>1</v>
      </c>
      <c r="G1688" s="125"/>
      <c r="H1688" s="125"/>
      <c r="I1688" s="125"/>
    </row>
    <row r="1689" spans="1:9" x14ac:dyDescent="0.25">
      <c r="G1689" s="125"/>
      <c r="H1689" s="125"/>
      <c r="I1689" s="125"/>
    </row>
    <row r="1690" spans="1:9" x14ac:dyDescent="0.25">
      <c r="D1690" s="124" t="s">
        <v>1</v>
      </c>
      <c r="G1690" s="125"/>
      <c r="H1690" s="125"/>
      <c r="I1690" s="125"/>
    </row>
    <row r="1691" spans="1:9" x14ac:dyDescent="0.25">
      <c r="D1691" s="124" t="s">
        <v>1</v>
      </c>
      <c r="G1691" s="125"/>
      <c r="H1691" s="125"/>
      <c r="I1691" s="125"/>
    </row>
    <row r="1692" spans="1:9" x14ac:dyDescent="0.25">
      <c r="G1692" s="125"/>
      <c r="H1692" s="125"/>
      <c r="I1692" s="125"/>
    </row>
    <row r="1693" spans="1:9" x14ac:dyDescent="0.25">
      <c r="G1693" s="125"/>
      <c r="H1693" s="125"/>
      <c r="I1693" s="125"/>
    </row>
    <row r="1694" spans="1:9" x14ac:dyDescent="0.25">
      <c r="G1694" s="125"/>
      <c r="H1694" s="125"/>
      <c r="I1694" s="125"/>
    </row>
    <row r="1695" spans="1:9" x14ac:dyDescent="0.25">
      <c r="G1695" s="125"/>
      <c r="H1695" s="125"/>
      <c r="I1695" s="125"/>
    </row>
    <row r="1696" spans="1:9" x14ac:dyDescent="0.25">
      <c r="G1696" s="125"/>
      <c r="H1696" s="125"/>
      <c r="I1696" s="125"/>
    </row>
    <row r="1697" spans="7:9" x14ac:dyDescent="0.25">
      <c r="G1697" s="125"/>
      <c r="H1697" s="125"/>
      <c r="I1697" s="125"/>
    </row>
    <row r="1698" spans="7:9" x14ac:dyDescent="0.25">
      <c r="I1698" s="125"/>
    </row>
    <row r="1699" spans="7:9" x14ac:dyDescent="0.25">
      <c r="I1699" s="126" t="s">
        <v>1</v>
      </c>
    </row>
  </sheetData>
  <autoFilter ref="A4:J1678" xr:uid="{00000000-0009-0000-0000-000001000000}">
    <filterColumn colId="0" showButton="0"/>
    <filterColumn colId="1" showButton="0"/>
    <filterColumn colId="6" showButton="0"/>
    <filterColumn colId="9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4">
    <mergeCell ref="A5:F5"/>
    <mergeCell ref="A2:I2"/>
    <mergeCell ref="G4:H4"/>
    <mergeCell ref="A4:C4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2" fitToHeight="0" orientation="portrait" r:id="rId1"/>
  <headerFooter>
    <oddHeader xml:space="preserve">&amp;C </oddHeader>
    <oddFooter xml:space="preserve">&amp;C&amp;14 &amp;R&amp;14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218" t="s">
        <v>1</v>
      </c>
      <c r="B1" s="218"/>
      <c r="C1" s="218"/>
      <c r="D1" s="218"/>
      <c r="E1" s="218"/>
      <c r="F1" s="218"/>
      <c r="G1" s="218"/>
      <c r="H1" s="218"/>
      <c r="I1" s="218"/>
    </row>
    <row r="2" spans="1:15" ht="26.25" x14ac:dyDescent="0.25">
      <c r="I2" s="58" t="s">
        <v>1</v>
      </c>
    </row>
    <row r="3" spans="1:15" x14ac:dyDescent="0.25">
      <c r="I3" s="3" t="s">
        <v>1</v>
      </c>
    </row>
    <row r="4" spans="1:15" ht="28.5" x14ac:dyDescent="0.25">
      <c r="A4" s="219" t="s">
        <v>251</v>
      </c>
      <c r="B4" s="219"/>
      <c r="C4" s="219"/>
      <c r="D4" s="219"/>
      <c r="E4" s="219"/>
      <c r="F4" s="219"/>
      <c r="G4" s="219"/>
      <c r="H4" s="219"/>
    </row>
    <row r="5" spans="1:15" ht="28.5" x14ac:dyDescent="0.25">
      <c r="A5" s="56"/>
      <c r="B5" s="56"/>
      <c r="C5" s="56"/>
      <c r="D5" s="56"/>
      <c r="E5" s="56"/>
      <c r="F5" s="57"/>
      <c r="G5" s="220"/>
      <c r="H5" s="221"/>
    </row>
    <row r="6" spans="1:15" ht="28.5" x14ac:dyDescent="0.25">
      <c r="A6" s="222" t="s">
        <v>253</v>
      </c>
      <c r="B6" s="222"/>
      <c r="C6" s="222"/>
      <c r="D6" s="222"/>
      <c r="E6" s="222"/>
      <c r="F6" s="222"/>
      <c r="G6" s="222"/>
      <c r="H6" s="222"/>
    </row>
    <row r="7" spans="1:15" ht="21.75" thickBot="1" x14ac:dyDescent="0.3"/>
    <row r="8" spans="1:15" ht="21.75" thickTop="1" x14ac:dyDescent="0.25">
      <c r="A8" s="223" t="s">
        <v>2</v>
      </c>
      <c r="B8" s="224"/>
      <c r="C8" s="225"/>
      <c r="D8" s="230" t="s">
        <v>0</v>
      </c>
      <c r="E8" s="230"/>
      <c r="F8" s="233" t="s">
        <v>254</v>
      </c>
      <c r="G8" s="236" t="s">
        <v>242</v>
      </c>
      <c r="H8" s="237"/>
      <c r="I8" s="233" t="s">
        <v>252</v>
      </c>
    </row>
    <row r="9" spans="1:15" ht="21.75" thickBot="1" x14ac:dyDescent="0.3">
      <c r="A9" s="216"/>
      <c r="B9" s="217"/>
      <c r="C9" s="226"/>
      <c r="D9" s="231"/>
      <c r="E9" s="231"/>
      <c r="F9" s="234"/>
      <c r="G9" s="238"/>
      <c r="H9" s="239"/>
      <c r="I9" s="234"/>
    </row>
    <row r="10" spans="1:15" ht="83.25" customHeight="1" thickTop="1" thickBot="1" x14ac:dyDescent="0.3">
      <c r="A10" s="227"/>
      <c r="B10" s="228"/>
      <c r="C10" s="229"/>
      <c r="D10" s="232"/>
      <c r="E10" s="232"/>
      <c r="F10" s="235"/>
      <c r="G10" s="10" t="s">
        <v>243</v>
      </c>
      <c r="H10" s="11" t="s">
        <v>244</v>
      </c>
      <c r="I10" s="235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214" t="s">
        <v>3</v>
      </c>
      <c r="B12" s="215"/>
      <c r="C12" s="18" t="s">
        <v>4</v>
      </c>
      <c r="D12" s="19" t="s">
        <v>5</v>
      </c>
      <c r="E12" s="19"/>
      <c r="F12" s="20"/>
      <c r="G12" s="21"/>
      <c r="H12" s="22"/>
      <c r="I12" s="60"/>
    </row>
    <row r="13" spans="1:15" x14ac:dyDescent="0.25">
      <c r="A13" s="7"/>
      <c r="B13" s="4"/>
      <c r="C13" s="4"/>
      <c r="D13" s="4"/>
      <c r="E13" s="4"/>
      <c r="G13" s="23"/>
      <c r="H13" s="24"/>
      <c r="I13" s="59"/>
    </row>
    <row r="14" spans="1:15" x14ac:dyDescent="0.25">
      <c r="A14" s="26"/>
      <c r="B14" s="1" t="s">
        <v>7</v>
      </c>
      <c r="C14" s="1">
        <v>101</v>
      </c>
      <c r="D14" s="1" t="s">
        <v>8</v>
      </c>
      <c r="G14" s="27"/>
      <c r="H14" s="28"/>
      <c r="I14" s="61"/>
      <c r="O14" s="1" t="s">
        <v>1</v>
      </c>
    </row>
    <row r="15" spans="1:15" ht="42" x14ac:dyDescent="0.25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62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63"/>
    </row>
    <row r="17" spans="1:9" ht="42" x14ac:dyDescent="0.25">
      <c r="A17" s="216" t="s">
        <v>13</v>
      </c>
      <c r="B17" s="217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64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64"/>
    </row>
    <row r="19" spans="1:9" ht="42" x14ac:dyDescent="0.25">
      <c r="A19" s="26"/>
      <c r="B19" s="1" t="s">
        <v>7</v>
      </c>
      <c r="C19" s="1">
        <v>103</v>
      </c>
      <c r="D19" s="1" t="s">
        <v>19</v>
      </c>
      <c r="G19" s="27"/>
      <c r="H19" s="28"/>
      <c r="I19" s="61"/>
    </row>
    <row r="20" spans="1:9" ht="42" x14ac:dyDescent="0.25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62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63"/>
    </row>
    <row r="22" spans="1:9" ht="42" x14ac:dyDescent="0.25">
      <c r="A22" s="216" t="s">
        <v>13</v>
      </c>
      <c r="B22" s="217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64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64"/>
    </row>
    <row r="24" spans="1:9" x14ac:dyDescent="0.25">
      <c r="A24" s="26"/>
      <c r="B24" s="1" t="s">
        <v>7</v>
      </c>
      <c r="C24" s="1">
        <v>106</v>
      </c>
      <c r="D24" s="1" t="s">
        <v>31</v>
      </c>
      <c r="G24" s="27"/>
      <c r="H24" s="28"/>
      <c r="I24" s="61"/>
    </row>
    <row r="25" spans="1:9" ht="42" x14ac:dyDescent="0.25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62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63"/>
    </row>
    <row r="27" spans="1:9" ht="42" x14ac:dyDescent="0.25">
      <c r="A27" s="216" t="s">
        <v>13</v>
      </c>
      <c r="B27" s="217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64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64"/>
    </row>
    <row r="29" spans="1:9" x14ac:dyDescent="0.25">
      <c r="A29" s="26"/>
      <c r="B29" s="1" t="s">
        <v>7</v>
      </c>
      <c r="C29" s="1">
        <v>108</v>
      </c>
      <c r="D29" s="1" t="s">
        <v>37</v>
      </c>
      <c r="G29" s="27"/>
      <c r="H29" s="28"/>
      <c r="I29" s="61"/>
    </row>
    <row r="30" spans="1:9" ht="42" x14ac:dyDescent="0.25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62">
        <f>F30+G30-H30</f>
        <v>189.32</v>
      </c>
    </row>
    <row r="31" spans="1:9" ht="42" x14ac:dyDescent="0.25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62">
        <f>F31+G31-H31</f>
        <v>0</v>
      </c>
    </row>
    <row r="32" spans="1:9" x14ac:dyDescent="0.25">
      <c r="A32" s="7"/>
      <c r="F32" s="30"/>
      <c r="G32" s="31"/>
      <c r="H32" s="32"/>
      <c r="I32" s="62"/>
    </row>
    <row r="33" spans="1:9" ht="42" x14ac:dyDescent="0.25">
      <c r="A33" s="216" t="s">
        <v>13</v>
      </c>
      <c r="B33" s="217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64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64"/>
    </row>
    <row r="35" spans="1:9" ht="42" x14ac:dyDescent="0.25">
      <c r="A35" s="216" t="s">
        <v>249</v>
      </c>
      <c r="B35" s="217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64">
        <f>I33+I27+I22+I17</f>
        <v>591.92000000000007</v>
      </c>
    </row>
    <row r="36" spans="1:9" x14ac:dyDescent="0.25">
      <c r="A36" s="7"/>
      <c r="G36" s="21"/>
      <c r="H36" s="22"/>
      <c r="I36" s="65"/>
    </row>
    <row r="37" spans="1:9" ht="42" customHeight="1" x14ac:dyDescent="0.25">
      <c r="A37" s="214" t="s">
        <v>3</v>
      </c>
      <c r="B37" s="215"/>
      <c r="C37" s="18" t="s">
        <v>27</v>
      </c>
      <c r="D37" s="19" t="s">
        <v>86</v>
      </c>
      <c r="E37" s="19"/>
      <c r="F37" s="20"/>
      <c r="G37" s="21"/>
      <c r="H37" s="22"/>
      <c r="I37" s="60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 x14ac:dyDescent="0.25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216" t="s">
        <v>13</v>
      </c>
      <c r="B42" s="217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216" t="s">
        <v>249</v>
      </c>
      <c r="B44" s="217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64"/>
    </row>
    <row r="46" spans="1:9" ht="42" customHeight="1" x14ac:dyDescent="0.25">
      <c r="A46" s="214" t="s">
        <v>3</v>
      </c>
      <c r="B46" s="215"/>
      <c r="C46" s="18" t="s">
        <v>39</v>
      </c>
      <c r="D46" s="19" t="s">
        <v>114</v>
      </c>
      <c r="E46" s="19"/>
      <c r="F46" s="20"/>
      <c r="G46" s="21"/>
      <c r="H46" s="22"/>
      <c r="I46" s="60"/>
    </row>
    <row r="47" spans="1:9" x14ac:dyDescent="0.25">
      <c r="A47" s="7"/>
      <c r="B47" s="4"/>
      <c r="C47" s="4"/>
      <c r="D47" s="4"/>
      <c r="E47" s="4"/>
      <c r="G47" s="23"/>
      <c r="H47" s="24"/>
      <c r="I47" s="59"/>
    </row>
    <row r="48" spans="1:9" ht="51.75" customHeight="1" x14ac:dyDescent="0.25">
      <c r="A48" s="26"/>
      <c r="B48" s="1" t="s">
        <v>7</v>
      </c>
      <c r="C48" s="1">
        <v>903</v>
      </c>
      <c r="D48" s="1" t="s">
        <v>121</v>
      </c>
      <c r="G48" s="27"/>
      <c r="H48" s="28"/>
      <c r="I48" s="61"/>
    </row>
    <row r="49" spans="1:9" ht="42" x14ac:dyDescent="0.25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62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63"/>
    </row>
    <row r="51" spans="1:9" ht="42" x14ac:dyDescent="0.25">
      <c r="A51" s="216" t="s">
        <v>13</v>
      </c>
      <c r="B51" s="217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64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65"/>
    </row>
    <row r="53" spans="1:9" ht="42" x14ac:dyDescent="0.25">
      <c r="A53" s="216" t="s">
        <v>249</v>
      </c>
      <c r="B53" s="217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64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64"/>
    </row>
    <row r="55" spans="1:9" ht="42" customHeight="1" x14ac:dyDescent="0.25">
      <c r="A55" s="214" t="s">
        <v>3</v>
      </c>
      <c r="B55" s="215"/>
      <c r="C55" s="18">
        <v>12</v>
      </c>
      <c r="D55" s="19" t="s">
        <v>150</v>
      </c>
      <c r="E55" s="19"/>
      <c r="F55" s="20"/>
      <c r="G55" s="21"/>
      <c r="H55" s="22"/>
      <c r="I55" s="60"/>
    </row>
    <row r="56" spans="1:9" x14ac:dyDescent="0.25">
      <c r="A56" s="7"/>
      <c r="B56" s="4"/>
      <c r="C56" s="4"/>
      <c r="D56" s="4"/>
      <c r="E56" s="4"/>
      <c r="G56" s="23"/>
      <c r="H56" s="24"/>
      <c r="I56" s="59"/>
    </row>
    <row r="57" spans="1:9" ht="64.5" customHeight="1" x14ac:dyDescent="0.25">
      <c r="A57" s="26"/>
      <c r="B57" s="1" t="s">
        <v>7</v>
      </c>
      <c r="C57" s="1">
        <v>1210</v>
      </c>
      <c r="D57" s="1" t="s">
        <v>163</v>
      </c>
      <c r="G57" s="27"/>
      <c r="H57" s="28"/>
      <c r="I57" s="61"/>
    </row>
    <row r="58" spans="1:9" ht="42" x14ac:dyDescent="0.25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216" t="s">
        <v>13</v>
      </c>
      <c r="B60" s="217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216" t="s">
        <v>249</v>
      </c>
      <c r="B62" s="217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2024-11-15T13:02:00Z</cp:lastPrinted>
  <dcterms:created xsi:type="dcterms:W3CDTF">2015-06-11T15:19:37Z</dcterms:created>
  <dcterms:modified xsi:type="dcterms:W3CDTF">2024-12-03T09:14:18Z</dcterms:modified>
</cp:coreProperties>
</file>