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.nenci\Desktop\DEL_UP_4_2025\"/>
    </mc:Choice>
  </mc:AlternateContent>
  <xr:revisionPtr revIDLastSave="0" documentId="8_{CD48F32A-4FD5-4985-9AD4-68051CB78DD3}" xr6:coauthVersionLast="36" xr6:coauthVersionMax="36" xr10:uidLastSave="{00000000-0000-0000-0000-000000000000}"/>
  <bookViews>
    <workbookView xWindow="32760" yWindow="32760" windowWidth="23260" windowHeight="11870" tabRatio="651"/>
  </bookViews>
  <sheets>
    <sheet name="All a) Ris amm pres " sheetId="111" r:id="rId1"/>
  </sheets>
  <definedNames>
    <definedName name="_xlnm.Print_Area" localSheetId="0">'All a) Ris amm pres '!$A$1:$C$54</definedName>
  </definedNames>
  <calcPr calcId="191029"/>
</workbook>
</file>

<file path=xl/calcChain.xml><?xml version="1.0" encoding="utf-8"?>
<calcChain xmlns="http://schemas.openxmlformats.org/spreadsheetml/2006/main">
  <c r="C13" i="111" l="1"/>
  <c r="C21" i="111"/>
  <c r="C41" i="111"/>
  <c r="C32" i="111"/>
  <c r="C54" i="111"/>
  <c r="C44" i="111"/>
  <c r="C45" i="111"/>
</calcChain>
</file>

<file path=xl/sharedStrings.xml><?xml version="1.0" encoding="utf-8"?>
<sst xmlns="http://schemas.openxmlformats.org/spreadsheetml/2006/main" count="62" uniqueCount="52">
  <si>
    <t xml:space="preserve">Fondo anticipazioni liquidità </t>
  </si>
  <si>
    <t xml:space="preserve"> </t>
  </si>
  <si>
    <t>(+)</t>
  </si>
  <si>
    <t>(-)</t>
  </si>
  <si>
    <t>=</t>
  </si>
  <si>
    <t>+</t>
  </si>
  <si>
    <t xml:space="preserve">- </t>
  </si>
  <si>
    <t>B) Totale parte accantonata</t>
  </si>
  <si>
    <t xml:space="preserve">Parte vincolata </t>
  </si>
  <si>
    <t xml:space="preserve">Vincoli derivanti da leggi e dai principi contabili </t>
  </si>
  <si>
    <t>Vincoli derivanti dalla contrazione di mutui</t>
  </si>
  <si>
    <t xml:space="preserve">Vincoli formalmente attribuiti dall'ente </t>
  </si>
  <si>
    <t>C) Totale parte vincolata</t>
  </si>
  <si>
    <t>Parte destinata agli investimenti</t>
  </si>
  <si>
    <t>D) Totale destinata agli investimenti</t>
  </si>
  <si>
    <t>E) Totale parte disponibile (E=A-B-C-D)</t>
  </si>
  <si>
    <t>Utilizzo quota vincolata</t>
  </si>
  <si>
    <t>Totale utilizzo avanzo di amministrazione presunto</t>
  </si>
  <si>
    <r>
      <t xml:space="preserve">Utilizzo quota accantonata </t>
    </r>
    <r>
      <rPr>
        <i/>
        <sz val="9"/>
        <rFont val="Calibri"/>
        <family val="2"/>
      </rPr>
      <t>(da consuntivo anno precedente o previa verifica di</t>
    </r>
    <r>
      <rPr>
        <b/>
        <sz val="11"/>
        <rFont val="Calibri"/>
        <family val="2"/>
      </rPr>
      <t xml:space="preserve"> </t>
    </r>
    <r>
      <rPr>
        <i/>
        <sz val="9"/>
        <rFont val="Calibri"/>
        <family val="2"/>
      </rPr>
      <t>preconsuntivo - salvo l'utilizzo del FAL)</t>
    </r>
  </si>
  <si>
    <r>
      <t xml:space="preserve">Utilizzo quota destinata agli investimenti </t>
    </r>
    <r>
      <rPr>
        <i/>
        <sz val="9"/>
        <rFont val="Calibri"/>
        <family val="2"/>
      </rPr>
      <t>(previa approvazione del rendiconto)</t>
    </r>
  </si>
  <si>
    <r>
      <t>Utilizzo quota disponibile</t>
    </r>
    <r>
      <rPr>
        <i/>
        <sz val="9"/>
        <rFont val="Calibri"/>
        <family val="2"/>
      </rPr>
      <t xml:space="preserve"> (previa approvazione del rendiconto)</t>
    </r>
  </si>
  <si>
    <r>
      <t>Parte accantonata</t>
    </r>
    <r>
      <rPr>
        <sz val="11"/>
        <color indexed="8"/>
        <rFont val="Calibri"/>
        <family val="2"/>
      </rPr>
      <t xml:space="preserve"> </t>
    </r>
    <r>
      <rPr>
        <b/>
        <vertAlign val="superscript"/>
        <sz val="11"/>
        <color indexed="8"/>
        <rFont val="Calibri"/>
        <family val="2"/>
      </rPr>
      <t xml:space="preserve"> </t>
    </r>
  </si>
  <si>
    <r>
      <t xml:space="preserve">Fondo  perdite società partecipate </t>
    </r>
    <r>
      <rPr>
        <vertAlign val="superscript"/>
        <sz val="11"/>
        <rFont val="Calibri"/>
        <family val="2"/>
      </rPr>
      <t xml:space="preserve"> </t>
    </r>
  </si>
  <si>
    <r>
      <t xml:space="preserve">Fondo contenzioso </t>
    </r>
    <r>
      <rPr>
        <vertAlign val="superscript"/>
        <sz val="11"/>
        <rFont val="Calibri"/>
        <family val="2"/>
      </rPr>
      <t xml:space="preserve"> </t>
    </r>
  </si>
  <si>
    <r>
      <t xml:space="preserve">F) di cui Disavanzo da debito autorizzato e non contratto </t>
    </r>
    <r>
      <rPr>
        <vertAlign val="superscript"/>
        <sz val="11"/>
        <rFont val="Calibri"/>
        <family val="2"/>
      </rPr>
      <t xml:space="preserve"> </t>
    </r>
  </si>
  <si>
    <t xml:space="preserve">Se E è negativo, tale importo  è iscritto tra le spese del bilancio di previsione  come disavanzo da ripianare </t>
  </si>
  <si>
    <t xml:space="preserve">Altri vincoli (art. 27 ter lr3_09) </t>
  </si>
  <si>
    <t>1) Determinazione del risultato di amministrazione presunto al 31/12/2024:</t>
  </si>
  <si>
    <t>Risultato di amministrazione iniziale dell'esercizio 2024</t>
  </si>
  <si>
    <t>Fondo pluriennale vincolato iniziale dell'esercizio 2024</t>
  </si>
  <si>
    <r>
      <t>Entrate già accertate nell'esercizio 2024</t>
    </r>
    <r>
      <rPr>
        <sz val="11"/>
        <color indexed="10"/>
        <rFont val="Calibri"/>
        <family val="2"/>
      </rPr>
      <t xml:space="preserve"> </t>
    </r>
  </si>
  <si>
    <r>
      <t xml:space="preserve">Uscite già impegnate nell'esercizio 2024 </t>
    </r>
    <r>
      <rPr>
        <sz val="11"/>
        <color indexed="10"/>
        <rFont val="Calibri"/>
        <family val="2"/>
      </rPr>
      <t xml:space="preserve"> </t>
    </r>
  </si>
  <si>
    <t>Riduzione dei residui attivi già verificatasi nell'esercizio 2024</t>
  </si>
  <si>
    <t>Incremento  dei residui attivi già verificatasi nell'esercizio 2024</t>
  </si>
  <si>
    <t>Riduzione dei residui passivi già verificatasi nell'esercizio 2024</t>
  </si>
  <si>
    <t>Risultato di amministrazione dell'esercizio 2024 preconsuntivo</t>
  </si>
  <si>
    <r>
      <t>Entrate che prevedo di accertare  per il restante periodo</t>
    </r>
    <r>
      <rPr>
        <sz val="11"/>
        <rFont val="Calibri"/>
        <family val="2"/>
      </rPr>
      <t xml:space="preserve"> dell'esercizio 2024</t>
    </r>
  </si>
  <si>
    <r>
      <t xml:space="preserve">Spese che prevedo di impegnare per il restante periodo </t>
    </r>
    <r>
      <rPr>
        <sz val="11"/>
        <rFont val="Calibri"/>
        <family val="2"/>
      </rPr>
      <t>dell'esercizio 2024</t>
    </r>
  </si>
  <si>
    <r>
      <t xml:space="preserve">Riduzione dei residui attivi presunta per il restante periodo </t>
    </r>
    <r>
      <rPr>
        <sz val="11"/>
        <rFont val="Calibri"/>
        <family val="2"/>
      </rPr>
      <t>dell'esercizio 2024</t>
    </r>
  </si>
  <si>
    <r>
      <t xml:space="preserve">Incremento dei residui attivi presunto per il restante periodo </t>
    </r>
    <r>
      <rPr>
        <sz val="11"/>
        <rFont val="Calibri"/>
        <family val="2"/>
      </rPr>
      <t>dell'esercizio 2024</t>
    </r>
  </si>
  <si>
    <r>
      <t xml:space="preserve">Riduzione dei residui passivi presunta per il restante periodo </t>
    </r>
    <r>
      <rPr>
        <sz val="11"/>
        <rFont val="Calibri"/>
        <family val="2"/>
      </rPr>
      <t>dell'esercizio 2024</t>
    </r>
  </si>
  <si>
    <r>
      <t>Fondo pluriennale vincolato</t>
    </r>
    <r>
      <rPr>
        <sz val="11"/>
        <rFont val="Calibri"/>
        <family val="2"/>
      </rPr>
      <t xml:space="preserve"> finale presunto dell'esercizio 2024 </t>
    </r>
  </si>
  <si>
    <r>
      <t xml:space="preserve">A) Risultato  di amministrazione presunto al 31/12/2024 </t>
    </r>
    <r>
      <rPr>
        <b/>
        <strike/>
        <vertAlign val="superscript"/>
        <sz val="11"/>
        <rFont val="Calibri"/>
        <family val="2"/>
      </rPr>
      <t xml:space="preserve"> </t>
    </r>
    <r>
      <rPr>
        <b/>
        <vertAlign val="superscript"/>
        <sz val="11"/>
        <rFont val="Calibri"/>
        <family val="2"/>
      </rPr>
      <t xml:space="preserve">  </t>
    </r>
  </si>
  <si>
    <r>
      <t xml:space="preserve">2) Composizione del risultato di amministrazione </t>
    </r>
    <r>
      <rPr>
        <b/>
        <sz val="11"/>
        <rFont val="Calibri"/>
        <family val="2"/>
      </rPr>
      <t xml:space="preserve">presunto al 31/12/2024: </t>
    </r>
  </si>
  <si>
    <t>Fondo crediti di dubbia esigibilità al 31/12/2024</t>
  </si>
  <si>
    <t xml:space="preserve">Accantonamento residui perenti al 31/12/2024 (solo per le regioni) </t>
  </si>
  <si>
    <r>
      <t xml:space="preserve">3) Utilizzo quote </t>
    </r>
    <r>
      <rPr>
        <b/>
        <sz val="11"/>
        <rFont val="Calibri"/>
        <family val="2"/>
      </rPr>
      <t>del risultato di amministrazione  presunto al 31/12/2024 previsto nel bilancio:</t>
    </r>
  </si>
  <si>
    <t>Vincoli derivanti da trasferimenti (Oli)</t>
  </si>
  <si>
    <t>Vincoli derivanti da trasferimenti (Cobire)</t>
  </si>
  <si>
    <t>TABELLA DIMOSTRATIVA DEL RISULTATO DI AMMINISTRAZIONE PRESUNTO
(AGGIORNAMENTO SULLA BASE DEI DATI DI PRE-CONSUNTIVO 2024)</t>
  </si>
  <si>
    <t>Deliberazione UP gennaio 2025   - Allegato A "Risultato presunto di amministrazione - pre-consuntivo 2024"</t>
  </si>
  <si>
    <r>
      <t>Altri accantonamenti</t>
    </r>
    <r>
      <rPr>
        <vertAlign val="superscript"/>
        <sz val="11"/>
        <rFont val="Calibri"/>
        <family val="2"/>
      </rPr>
      <t xml:space="preserve"> </t>
    </r>
    <r>
      <rPr>
        <sz val="11"/>
        <rFont val="Calibri"/>
        <family val="2"/>
      </rPr>
      <t xml:space="preserve"> - Fondi speciali per il finanziamento dei nuovi provvedimenti legislativi del Consiglio regionale Proposta di legge n. 293 del 2024 (prot. n. 18590/2024)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</si>
</sst>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\ _€_-;\-* #,##0.00\ _€_-;_-* &quot;-&quot;??\ _€_-;_-@_-"/>
    <numFmt numFmtId="164" formatCode="_-* #,##0_-;\-* #,##0_-;_-* &quot;-&quot;_-;_-@_-"/>
    <numFmt numFmtId="165" formatCode="_-* #,##0.00_-;\-* #,##0.00_-;_-* &quot;-&quot;??_-;_-@_-"/>
    <numFmt numFmtId="172" formatCode="_-[$€-2]\ * #,##0.00_-;\-[$€-2]\ * #,##0.00_-;_-[$€-2]\ * &quot;-&quot;??_-"/>
    <numFmt numFmtId="177" formatCode="_-* #,##0_-;\-* #,##0_-;_-* &quot;-&quot;??_-;_-@_-"/>
    <numFmt numFmtId="180" formatCode="#,##0.00_ ;\-#,##0.00\ "/>
  </numFmts>
  <fonts count="2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8"/>
      <name val="Times New Roman"/>
      <family val="1"/>
    </font>
    <font>
      <sz val="10"/>
      <name val="Arial"/>
      <family val="2"/>
    </font>
    <font>
      <b/>
      <sz val="11"/>
      <color indexed="8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b/>
      <sz val="14"/>
      <color indexed="8"/>
      <name val="Calibri"/>
      <family val="2"/>
    </font>
    <font>
      <b/>
      <sz val="14"/>
      <name val="Calibri"/>
      <family val="2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b/>
      <vertAlign val="superscript"/>
      <sz val="11"/>
      <name val="Calibri"/>
      <family val="2"/>
    </font>
    <font>
      <b/>
      <strike/>
      <vertAlign val="superscript"/>
      <sz val="11"/>
      <name val="Calibri"/>
      <family val="2"/>
    </font>
    <font>
      <b/>
      <vertAlign val="superscript"/>
      <sz val="11"/>
      <color indexed="8"/>
      <name val="Calibri"/>
      <family val="2"/>
    </font>
    <font>
      <vertAlign val="superscript"/>
      <sz val="11"/>
      <name val="Calibri"/>
      <family val="2"/>
    </font>
    <font>
      <i/>
      <sz val="9"/>
      <name val="Calibri"/>
      <family val="2"/>
    </font>
    <font>
      <b/>
      <sz val="9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trike/>
      <sz val="11"/>
      <color theme="1"/>
      <name val="Calibri"/>
      <family val="2"/>
      <scheme val="minor"/>
    </font>
    <font>
      <b/>
      <sz val="14"/>
      <color rgb="FFFF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12">
    <xf numFmtId="0" fontId="0" fillId="0" borderId="0"/>
    <xf numFmtId="172" fontId="3" fillId="0" borderId="0" applyFont="0" applyFill="0" applyBorder="0" applyAlignment="0" applyProtection="0"/>
    <xf numFmtId="165" fontId="18" fillId="0" borderId="0" applyFont="0" applyFill="0" applyBorder="0" applyAlignment="0" applyProtection="0"/>
    <xf numFmtId="164" fontId="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3" fillId="0" borderId="0"/>
    <xf numFmtId="0" fontId="2" fillId="0" borderId="0"/>
    <xf numFmtId="0" fontId="3" fillId="0" borderId="0"/>
    <xf numFmtId="0" fontId="18" fillId="0" borderId="0"/>
    <xf numFmtId="0" fontId="3" fillId="0" borderId="0"/>
    <xf numFmtId="0" fontId="18" fillId="0" borderId="0"/>
  </cellStyleXfs>
  <cellXfs count="63">
    <xf numFmtId="0" fontId="0" fillId="0" borderId="0" xfId="0"/>
    <xf numFmtId="0" fontId="0" fillId="0" borderId="0" xfId="0"/>
    <xf numFmtId="0" fontId="7" fillId="0" borderId="0" xfId="0" applyFont="1" applyAlignment="1">
      <alignment horizontal="right"/>
    </xf>
    <xf numFmtId="0" fontId="7" fillId="0" borderId="0" xfId="0" applyFont="1"/>
    <xf numFmtId="0" fontId="8" fillId="0" borderId="0" xfId="0" applyFont="1" applyAlignment="1">
      <alignment wrapText="1"/>
    </xf>
    <xf numFmtId="0" fontId="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20" fillId="0" borderId="2" xfId="0" applyFont="1" applyBorder="1"/>
    <xf numFmtId="0" fontId="21" fillId="0" borderId="3" xfId="0" applyFont="1" applyBorder="1"/>
    <xf numFmtId="0" fontId="9" fillId="0" borderId="4" xfId="0" quotePrefix="1" applyFont="1" applyBorder="1" applyAlignment="1">
      <alignment horizontal="center"/>
    </xf>
    <xf numFmtId="0" fontId="6" fillId="0" borderId="5" xfId="0" applyFont="1" applyBorder="1" applyAlignment="1">
      <alignment wrapText="1"/>
    </xf>
    <xf numFmtId="0" fontId="21" fillId="0" borderId="0" xfId="0" applyFont="1"/>
    <xf numFmtId="0" fontId="10" fillId="0" borderId="6" xfId="0" quotePrefix="1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10" fillId="0" borderId="7" xfId="0" quotePrefix="1" applyFont="1" applyBorder="1" applyAlignment="1">
      <alignment horizontal="center"/>
    </xf>
    <xf numFmtId="0" fontId="0" fillId="0" borderId="8" xfId="0" applyBorder="1"/>
    <xf numFmtId="0" fontId="0" fillId="0" borderId="8" xfId="0" applyBorder="1" applyAlignment="1">
      <alignment horizontal="left" wrapText="1"/>
    </xf>
    <xf numFmtId="0" fontId="21" fillId="0" borderId="0" xfId="0" applyFont="1" applyAlignment="1">
      <alignment horizontal="left" wrapText="1"/>
    </xf>
    <xf numFmtId="0" fontId="4" fillId="0" borderId="8" xfId="0" applyFont="1" applyBorder="1"/>
    <xf numFmtId="0" fontId="21" fillId="0" borderId="9" xfId="0" applyFont="1" applyBorder="1" applyAlignment="1">
      <alignment horizontal="left" wrapText="1"/>
    </xf>
    <xf numFmtId="0" fontId="21" fillId="2" borderId="9" xfId="0" applyFont="1" applyFill="1" applyBorder="1" applyAlignment="1">
      <alignment horizontal="left" wrapText="1"/>
    </xf>
    <xf numFmtId="0" fontId="22" fillId="0" borderId="0" xfId="0" applyFont="1" applyAlignment="1">
      <alignment horizontal="right"/>
    </xf>
    <xf numFmtId="0" fontId="21" fillId="2" borderId="0" xfId="0" applyFont="1" applyFill="1" applyAlignment="1">
      <alignment horizontal="right"/>
    </xf>
    <xf numFmtId="0" fontId="21" fillId="0" borderId="3" xfId="0" applyFont="1" applyBorder="1" applyAlignment="1">
      <alignment horizontal="right"/>
    </xf>
    <xf numFmtId="0" fontId="22" fillId="0" borderId="10" xfId="0" applyFont="1" applyBorder="1" applyAlignment="1">
      <alignment horizontal="left" wrapText="1"/>
    </xf>
    <xf numFmtId="0" fontId="23" fillId="0" borderId="0" xfId="0" applyFont="1"/>
    <xf numFmtId="0" fontId="24" fillId="0" borderId="0" xfId="0" applyFont="1" applyAlignment="1">
      <alignment horizontal="center"/>
    </xf>
    <xf numFmtId="0" fontId="21" fillId="0" borderId="0" xfId="0" applyFont="1" applyAlignment="1">
      <alignment wrapText="1"/>
    </xf>
    <xf numFmtId="0" fontId="8" fillId="0" borderId="0" xfId="0" applyFont="1" applyAlignment="1">
      <alignment horizontal="right"/>
    </xf>
    <xf numFmtId="0" fontId="21" fillId="0" borderId="10" xfId="0" applyFont="1" applyBorder="1"/>
    <xf numFmtId="165" fontId="6" fillId="0" borderId="11" xfId="2" applyFont="1" applyFill="1" applyBorder="1" applyAlignment="1">
      <alignment horizontal="center"/>
    </xf>
    <xf numFmtId="165" fontId="21" fillId="0" borderId="12" xfId="2" applyFont="1" applyBorder="1" applyAlignment="1">
      <alignment horizontal="center"/>
    </xf>
    <xf numFmtId="177" fontId="21" fillId="0" borderId="12" xfId="2" applyNumberFormat="1" applyFont="1" applyFill="1" applyBorder="1" applyAlignment="1">
      <alignment horizontal="center"/>
    </xf>
    <xf numFmtId="0" fontId="21" fillId="0" borderId="13" xfId="0" applyFont="1" applyBorder="1"/>
    <xf numFmtId="0" fontId="21" fillId="0" borderId="12" xfId="0" applyFont="1" applyBorder="1"/>
    <xf numFmtId="165" fontId="6" fillId="0" borderId="11" xfId="2" applyFont="1" applyBorder="1" applyAlignment="1">
      <alignment horizontal="center"/>
    </xf>
    <xf numFmtId="165" fontId="21" fillId="0" borderId="12" xfId="2" applyFont="1" applyFill="1" applyBorder="1"/>
    <xf numFmtId="2" fontId="6" fillId="0" borderId="14" xfId="0" applyNumberFormat="1" applyFont="1" applyBorder="1" applyAlignment="1">
      <alignment horizontal="center"/>
    </xf>
    <xf numFmtId="165" fontId="6" fillId="0" borderId="15" xfId="2" applyFont="1" applyBorder="1" applyAlignment="1">
      <alignment horizontal="center"/>
    </xf>
    <xf numFmtId="165" fontId="5" fillId="0" borderId="11" xfId="2" applyFont="1" applyBorder="1" applyAlignment="1">
      <alignment horizontal="center"/>
    </xf>
    <xf numFmtId="165" fontId="21" fillId="2" borderId="12" xfId="2" applyFont="1" applyFill="1" applyBorder="1" applyAlignment="1">
      <alignment horizontal="center"/>
    </xf>
    <xf numFmtId="165" fontId="6" fillId="0" borderId="16" xfId="2" applyFont="1" applyBorder="1" applyAlignment="1">
      <alignment horizontal="center"/>
    </xf>
    <xf numFmtId="0" fontId="22" fillId="0" borderId="17" xfId="0" applyFont="1" applyBorder="1" applyAlignment="1">
      <alignment horizontal="right"/>
    </xf>
    <xf numFmtId="180" fontId="6" fillId="0" borderId="16" xfId="2" applyNumberFormat="1" applyFont="1" applyFill="1" applyBorder="1" applyAlignment="1">
      <alignment horizontal="right"/>
    </xf>
    <xf numFmtId="0" fontId="21" fillId="0" borderId="8" xfId="0" applyFont="1" applyBorder="1" applyAlignment="1">
      <alignment horizontal="left" wrapText="1"/>
    </xf>
    <xf numFmtId="0" fontId="21" fillId="0" borderId="8" xfId="0" applyFont="1" applyBorder="1"/>
    <xf numFmtId="0" fontId="6" fillId="0" borderId="8" xfId="0" applyFont="1" applyBorder="1"/>
    <xf numFmtId="0" fontId="22" fillId="0" borderId="8" xfId="0" applyFont="1" applyBorder="1"/>
    <xf numFmtId="165" fontId="5" fillId="0" borderId="15" xfId="2" applyFont="1" applyBorder="1" applyAlignment="1">
      <alignment horizontal="center"/>
    </xf>
    <xf numFmtId="0" fontId="22" fillId="2" borderId="18" xfId="0" applyFont="1" applyFill="1" applyBorder="1" applyAlignment="1">
      <alignment horizontal="left" wrapText="1"/>
    </xf>
    <xf numFmtId="0" fontId="22" fillId="2" borderId="19" xfId="0" applyFont="1" applyFill="1" applyBorder="1" applyAlignment="1">
      <alignment horizontal="left" wrapText="1"/>
    </xf>
    <xf numFmtId="0" fontId="22" fillId="2" borderId="8" xfId="0" applyFont="1" applyFill="1" applyBorder="1" applyAlignment="1">
      <alignment horizontal="left" wrapText="1"/>
    </xf>
    <xf numFmtId="0" fontId="22" fillId="2" borderId="0" xfId="0" applyFont="1" applyFill="1" applyAlignment="1">
      <alignment horizontal="left" wrapText="1"/>
    </xf>
    <xf numFmtId="0" fontId="22" fillId="2" borderId="9" xfId="0" applyFont="1" applyFill="1" applyBorder="1" applyAlignment="1">
      <alignment horizontal="left" wrapText="1"/>
    </xf>
    <xf numFmtId="0" fontId="22" fillId="0" borderId="20" xfId="0" applyFont="1" applyBorder="1" applyAlignment="1">
      <alignment horizontal="right"/>
    </xf>
    <xf numFmtId="0" fontId="22" fillId="0" borderId="21" xfId="0" applyFont="1" applyBorder="1" applyAlignment="1">
      <alignment horizontal="right"/>
    </xf>
    <xf numFmtId="0" fontId="16" fillId="0" borderId="0" xfId="0" applyFont="1" applyAlignment="1">
      <alignment horizontal="right"/>
    </xf>
    <xf numFmtId="0" fontId="8" fillId="0" borderId="0" xfId="0" applyFont="1" applyAlignment="1">
      <alignment horizontal="center" wrapText="1"/>
    </xf>
    <xf numFmtId="0" fontId="22" fillId="0" borderId="22" xfId="0" applyFont="1" applyBorder="1" applyAlignment="1">
      <alignment horizontal="left" wrapText="1"/>
    </xf>
    <xf numFmtId="0" fontId="22" fillId="0" borderId="3" xfId="0" applyFont="1" applyBorder="1" applyAlignment="1">
      <alignment horizontal="left" wrapText="1"/>
    </xf>
    <xf numFmtId="0" fontId="22" fillId="0" borderId="20" xfId="0" applyFont="1" applyBorder="1" applyAlignment="1">
      <alignment horizontal="left"/>
    </xf>
    <xf numFmtId="0" fontId="22" fillId="0" borderId="1" xfId="0" applyFont="1" applyBorder="1" applyAlignment="1">
      <alignment horizontal="left"/>
    </xf>
    <xf numFmtId="0" fontId="22" fillId="0" borderId="23" xfId="0" applyFont="1" applyBorder="1" applyAlignment="1">
      <alignment horizontal="left"/>
    </xf>
  </cellXfs>
  <cellStyles count="12">
    <cellStyle name="Euro" xfId="1"/>
    <cellStyle name="Migliaia" xfId="2" builtinId="3"/>
    <cellStyle name="Migliaia [0] 2" xfId="3"/>
    <cellStyle name="Migliaia 2" xfId="4"/>
    <cellStyle name="Migliaia 4" xfId="5"/>
    <cellStyle name="Normale" xfId="0" builtinId="0"/>
    <cellStyle name="Normale 18" xfId="6"/>
    <cellStyle name="Normale 2" xfId="7"/>
    <cellStyle name="Normale 3" xfId="8"/>
    <cellStyle name="Normale 3 3" xfId="9"/>
    <cellStyle name="Normale 4" xfId="10"/>
    <cellStyle name="Normale 5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55"/>
  <sheetViews>
    <sheetView tabSelected="1" zoomScaleNormal="100" zoomScaleSheetLayoutView="110" workbookViewId="0">
      <selection activeCell="A62" sqref="A55:IV62"/>
    </sheetView>
  </sheetViews>
  <sheetFormatPr defaultColWidth="9.08984375" defaultRowHeight="14.5" x14ac:dyDescent="0.35"/>
  <cols>
    <col min="1" max="1" width="5.453125" style="1" customWidth="1"/>
    <col min="2" max="2" width="92.453125" style="1" customWidth="1"/>
    <col min="3" max="3" width="22.36328125" style="11" customWidth="1"/>
    <col min="4" max="16384" width="9.08984375" style="1"/>
  </cols>
  <sheetData>
    <row r="1" spans="1:9" ht="18.5" x14ac:dyDescent="0.45">
      <c r="A1" s="56" t="s">
        <v>50</v>
      </c>
      <c r="B1" s="56"/>
      <c r="C1" s="56"/>
      <c r="D1" s="3"/>
      <c r="E1" s="3"/>
      <c r="F1" s="3"/>
      <c r="G1" s="3"/>
    </row>
    <row r="2" spans="1:9" ht="27" customHeight="1" x14ac:dyDescent="0.45">
      <c r="A2" s="2"/>
      <c r="B2" s="26" t="s">
        <v>1</v>
      </c>
      <c r="C2" s="28"/>
    </row>
    <row r="3" spans="1:9" ht="39" customHeight="1" x14ac:dyDescent="0.45">
      <c r="A3" s="57" t="s">
        <v>49</v>
      </c>
      <c r="B3" s="57"/>
      <c r="C3" s="57"/>
      <c r="D3" s="4"/>
      <c r="E3" s="4"/>
      <c r="F3" s="4"/>
      <c r="G3" s="4"/>
      <c r="H3" s="4"/>
      <c r="I3" s="4"/>
    </row>
    <row r="4" spans="1:9" ht="30" customHeight="1" thickBot="1" x14ac:dyDescent="0.4">
      <c r="A4" s="5"/>
      <c r="B4" s="6"/>
      <c r="C4" s="6"/>
    </row>
    <row r="5" spans="1:9" ht="15.5" thickTop="1" thickBot="1" x14ac:dyDescent="0.4">
      <c r="A5" s="7" t="s">
        <v>27</v>
      </c>
      <c r="B5" s="8"/>
      <c r="C5" s="29"/>
    </row>
    <row r="6" spans="1:9" ht="16" thickTop="1" x14ac:dyDescent="0.35">
      <c r="A6" s="9" t="s">
        <v>2</v>
      </c>
      <c r="B6" s="10" t="s">
        <v>28</v>
      </c>
      <c r="C6" s="30">
        <v>7283721.0700000003</v>
      </c>
    </row>
    <row r="7" spans="1:9" ht="15.5" x14ac:dyDescent="0.35">
      <c r="A7" s="9" t="s">
        <v>2</v>
      </c>
      <c r="B7" s="10" t="s">
        <v>29</v>
      </c>
      <c r="C7" s="30">
        <v>765027.34</v>
      </c>
    </row>
    <row r="8" spans="1:9" ht="15.5" x14ac:dyDescent="0.35">
      <c r="A8" s="9" t="s">
        <v>2</v>
      </c>
      <c r="B8" s="11" t="s">
        <v>30</v>
      </c>
      <c r="C8" s="31">
        <v>29928652.82</v>
      </c>
    </row>
    <row r="9" spans="1:9" ht="15.5" x14ac:dyDescent="0.35">
      <c r="A9" s="9" t="s">
        <v>3</v>
      </c>
      <c r="B9" s="11" t="s">
        <v>31</v>
      </c>
      <c r="C9" s="31">
        <v>32171747.300000001</v>
      </c>
    </row>
    <row r="10" spans="1:9" ht="15.5" x14ac:dyDescent="0.35">
      <c r="A10" s="9" t="s">
        <v>3</v>
      </c>
      <c r="B10" s="11" t="s">
        <v>32</v>
      </c>
      <c r="C10" s="31">
        <v>5160</v>
      </c>
    </row>
    <row r="11" spans="1:9" ht="15.5" x14ac:dyDescent="0.35">
      <c r="A11" s="9" t="s">
        <v>2</v>
      </c>
      <c r="B11" s="11" t="s">
        <v>33</v>
      </c>
      <c r="C11" s="31">
        <v>0</v>
      </c>
    </row>
    <row r="12" spans="1:9" ht="15.5" x14ac:dyDescent="0.35">
      <c r="A12" s="9" t="s">
        <v>2</v>
      </c>
      <c r="B12" s="11" t="s">
        <v>34</v>
      </c>
      <c r="C12" s="31">
        <v>48334.69</v>
      </c>
    </row>
    <row r="13" spans="1:9" ht="15.5" x14ac:dyDescent="0.35">
      <c r="A13" s="12" t="s">
        <v>4</v>
      </c>
      <c r="B13" s="10" t="s">
        <v>35</v>
      </c>
      <c r="C13" s="30">
        <f>+C6+C7+C8+-C9-C10+C11+C12</f>
        <v>5848828.6200000038</v>
      </c>
    </row>
    <row r="14" spans="1:9" ht="15.5" x14ac:dyDescent="0.35">
      <c r="A14" s="13"/>
      <c r="B14" s="11"/>
      <c r="C14" s="32"/>
    </row>
    <row r="15" spans="1:9" ht="15.5" x14ac:dyDescent="0.35">
      <c r="A15" s="9" t="s">
        <v>5</v>
      </c>
      <c r="B15" s="11" t="s">
        <v>36</v>
      </c>
      <c r="C15" s="31">
        <v>0</v>
      </c>
    </row>
    <row r="16" spans="1:9" ht="18" customHeight="1" x14ac:dyDescent="0.35">
      <c r="A16" s="9" t="s">
        <v>6</v>
      </c>
      <c r="B16" s="27" t="s">
        <v>37</v>
      </c>
      <c r="C16" s="31">
        <v>0</v>
      </c>
    </row>
    <row r="17" spans="1:3" ht="15.5" x14ac:dyDescent="0.35">
      <c r="A17" s="9" t="s">
        <v>6</v>
      </c>
      <c r="B17" s="11" t="s">
        <v>38</v>
      </c>
      <c r="C17" s="31">
        <v>0</v>
      </c>
    </row>
    <row r="18" spans="1:3" ht="15.5" x14ac:dyDescent="0.35">
      <c r="A18" s="9" t="s">
        <v>5</v>
      </c>
      <c r="B18" s="11" t="s">
        <v>39</v>
      </c>
      <c r="C18" s="31">
        <v>0</v>
      </c>
    </row>
    <row r="19" spans="1:3" ht="15.5" x14ac:dyDescent="0.35">
      <c r="A19" s="9" t="s">
        <v>5</v>
      </c>
      <c r="B19" s="11" t="s">
        <v>40</v>
      </c>
      <c r="C19" s="31">
        <v>0</v>
      </c>
    </row>
    <row r="20" spans="1:3" ht="15.5" x14ac:dyDescent="0.35">
      <c r="A20" s="9" t="s">
        <v>6</v>
      </c>
      <c r="B20" s="11" t="s">
        <v>41</v>
      </c>
      <c r="C20" s="31">
        <v>28276.04</v>
      </c>
    </row>
    <row r="21" spans="1:3" ht="17" thickBot="1" x14ac:dyDescent="0.4">
      <c r="A21" s="14" t="s">
        <v>4</v>
      </c>
      <c r="B21" s="42" t="s">
        <v>42</v>
      </c>
      <c r="C21" s="43">
        <f>+C13+C15-C16-C17+C18+C19-C20</f>
        <v>5820552.5800000038</v>
      </c>
    </row>
    <row r="22" spans="1:3" ht="15.5" thickTop="1" thickBot="1" x14ac:dyDescent="0.4">
      <c r="A22" s="15"/>
      <c r="B22" s="11"/>
      <c r="C22" s="33"/>
    </row>
    <row r="23" spans="1:3" ht="16.5" customHeight="1" thickTop="1" thickBot="1" x14ac:dyDescent="0.4">
      <c r="A23" s="58" t="s">
        <v>43</v>
      </c>
      <c r="B23" s="59"/>
      <c r="C23" s="29"/>
    </row>
    <row r="24" spans="1:3" ht="15" thickTop="1" x14ac:dyDescent="0.35">
      <c r="A24" s="16"/>
      <c r="B24" s="17"/>
      <c r="C24" s="34"/>
    </row>
    <row r="25" spans="1:3" ht="16.5" x14ac:dyDescent="0.35">
      <c r="A25" s="18" t="s">
        <v>21</v>
      </c>
      <c r="B25" s="17"/>
      <c r="C25" s="34"/>
    </row>
    <row r="26" spans="1:3" x14ac:dyDescent="0.35">
      <c r="A26" s="16"/>
      <c r="B26" s="19" t="s">
        <v>44</v>
      </c>
      <c r="C26" s="31">
        <v>0</v>
      </c>
    </row>
    <row r="27" spans="1:3" x14ac:dyDescent="0.35">
      <c r="A27" s="44"/>
      <c r="B27" s="19" t="s">
        <v>45</v>
      </c>
      <c r="C27" s="31">
        <v>0</v>
      </c>
    </row>
    <row r="28" spans="1:3" x14ac:dyDescent="0.35">
      <c r="A28" s="44"/>
      <c r="B28" s="20" t="s">
        <v>0</v>
      </c>
      <c r="C28" s="31">
        <v>0</v>
      </c>
    </row>
    <row r="29" spans="1:3" x14ac:dyDescent="0.35">
      <c r="A29" s="44"/>
      <c r="B29" s="19" t="s">
        <v>22</v>
      </c>
      <c r="C29" s="31">
        <v>0</v>
      </c>
    </row>
    <row r="30" spans="1:3" x14ac:dyDescent="0.35">
      <c r="A30" s="44"/>
      <c r="B30" s="19" t="s">
        <v>23</v>
      </c>
      <c r="C30" s="31">
        <v>4456.3999999999996</v>
      </c>
    </row>
    <row r="31" spans="1:3" ht="33" customHeight="1" x14ac:dyDescent="0.35">
      <c r="A31" s="44"/>
      <c r="B31" s="19" t="s">
        <v>51</v>
      </c>
      <c r="C31" s="31">
        <v>3459500</v>
      </c>
    </row>
    <row r="32" spans="1:3" x14ac:dyDescent="0.35">
      <c r="A32" s="44"/>
      <c r="B32" s="21" t="s">
        <v>7</v>
      </c>
      <c r="C32" s="35">
        <f>+SUM(C26:C31)</f>
        <v>3463956.4</v>
      </c>
    </row>
    <row r="33" spans="1:3" x14ac:dyDescent="0.35">
      <c r="A33" s="45"/>
      <c r="B33" s="11"/>
      <c r="C33" s="36"/>
    </row>
    <row r="34" spans="1:3" x14ac:dyDescent="0.35">
      <c r="A34" s="46" t="s">
        <v>8</v>
      </c>
      <c r="B34" s="11"/>
      <c r="C34" s="36"/>
    </row>
    <row r="35" spans="1:3" x14ac:dyDescent="0.35">
      <c r="A35" s="45" t="s">
        <v>9</v>
      </c>
      <c r="B35" s="11"/>
      <c r="C35" s="31">
        <v>521853.06</v>
      </c>
    </row>
    <row r="36" spans="1:3" x14ac:dyDescent="0.35">
      <c r="A36" s="45" t="s">
        <v>47</v>
      </c>
      <c r="B36" s="11"/>
      <c r="C36" s="31">
        <v>14170.88</v>
      </c>
    </row>
    <row r="37" spans="1:3" x14ac:dyDescent="0.35">
      <c r="A37" s="45" t="s">
        <v>48</v>
      </c>
      <c r="B37" s="11"/>
      <c r="C37" s="31">
        <v>27360</v>
      </c>
    </row>
    <row r="38" spans="1:3" x14ac:dyDescent="0.35">
      <c r="A38" s="45" t="s">
        <v>10</v>
      </c>
      <c r="B38" s="11"/>
      <c r="C38" s="31">
        <v>0</v>
      </c>
    </row>
    <row r="39" spans="1:3" x14ac:dyDescent="0.35">
      <c r="A39" s="45" t="s">
        <v>11</v>
      </c>
      <c r="B39" s="11"/>
      <c r="C39" s="31">
        <v>0</v>
      </c>
    </row>
    <row r="40" spans="1:3" x14ac:dyDescent="0.35">
      <c r="A40" s="45" t="s">
        <v>26</v>
      </c>
      <c r="B40" s="11"/>
      <c r="C40" s="31">
        <v>169.33</v>
      </c>
    </row>
    <row r="41" spans="1:3" x14ac:dyDescent="0.35">
      <c r="A41" s="45"/>
      <c r="B41" s="21" t="s">
        <v>12</v>
      </c>
      <c r="C41" s="35">
        <f>+SUM(C35:C40)</f>
        <v>563553.2699999999</v>
      </c>
    </row>
    <row r="42" spans="1:3" x14ac:dyDescent="0.35">
      <c r="A42" s="45"/>
      <c r="B42" s="21"/>
      <c r="C42" s="37"/>
    </row>
    <row r="43" spans="1:3" x14ac:dyDescent="0.35">
      <c r="A43" s="47" t="s">
        <v>13</v>
      </c>
      <c r="B43" s="21"/>
      <c r="C43" s="48">
        <v>790926.56</v>
      </c>
    </row>
    <row r="44" spans="1:3" x14ac:dyDescent="0.35">
      <c r="A44" s="45"/>
      <c r="B44" s="21" t="s">
        <v>14</v>
      </c>
      <c r="C44" s="38">
        <f>C43</f>
        <v>790926.56</v>
      </c>
    </row>
    <row r="45" spans="1:3" ht="16.5" customHeight="1" x14ac:dyDescent="0.35">
      <c r="A45" s="45"/>
      <c r="B45" s="21" t="s">
        <v>15</v>
      </c>
      <c r="C45" s="35">
        <f>+C21-C32-C41-C44</f>
        <v>1002116.3500000038</v>
      </c>
    </row>
    <row r="46" spans="1:3" ht="16.5" customHeight="1" x14ac:dyDescent="0.35">
      <c r="A46" s="45"/>
      <c r="B46" s="22" t="s">
        <v>24</v>
      </c>
      <c r="C46" s="39">
        <v>0</v>
      </c>
    </row>
    <row r="47" spans="1:3" ht="15.75" customHeight="1" thickBot="1" x14ac:dyDescent="0.4">
      <c r="A47" s="60" t="s">
        <v>25</v>
      </c>
      <c r="B47" s="61"/>
      <c r="C47" s="62"/>
    </row>
    <row r="48" spans="1:3" ht="6" customHeight="1" thickTop="1" thickBot="1" x14ac:dyDescent="0.4">
      <c r="A48" s="15"/>
      <c r="B48" s="23"/>
      <c r="C48" s="29"/>
    </row>
    <row r="49" spans="1:3" ht="26.25" customHeight="1" thickTop="1" thickBot="1" x14ac:dyDescent="0.4">
      <c r="A49" s="58" t="s">
        <v>46</v>
      </c>
      <c r="B49" s="59"/>
      <c r="C49" s="24"/>
    </row>
    <row r="50" spans="1:3" ht="15" thickTop="1" x14ac:dyDescent="0.35">
      <c r="A50" s="49" t="s">
        <v>18</v>
      </c>
      <c r="B50" s="50"/>
      <c r="C50" s="40">
        <v>0</v>
      </c>
    </row>
    <row r="51" spans="1:3" x14ac:dyDescent="0.35">
      <c r="A51" s="51" t="s">
        <v>16</v>
      </c>
      <c r="B51" s="52"/>
      <c r="C51" s="40">
        <v>0</v>
      </c>
    </row>
    <row r="52" spans="1:3" x14ac:dyDescent="0.35">
      <c r="A52" s="51" t="s">
        <v>19</v>
      </c>
      <c r="B52" s="53"/>
      <c r="C52" s="40">
        <v>0</v>
      </c>
    </row>
    <row r="53" spans="1:3" s="25" customFormat="1" x14ac:dyDescent="0.35">
      <c r="A53" s="51" t="s">
        <v>20</v>
      </c>
      <c r="B53" s="53"/>
      <c r="C53" s="40">
        <v>0</v>
      </c>
    </row>
    <row r="54" spans="1:3" ht="15" thickBot="1" x14ac:dyDescent="0.4">
      <c r="A54" s="54" t="s">
        <v>17</v>
      </c>
      <c r="B54" s="55"/>
      <c r="C54" s="41">
        <f>+C50+C51+C52+C53</f>
        <v>0</v>
      </c>
    </row>
    <row r="55" spans="1:3" ht="15" thickTop="1" x14ac:dyDescent="0.35"/>
  </sheetData>
  <mergeCells count="10">
    <mergeCell ref="A50:B50"/>
    <mergeCell ref="A51:B51"/>
    <mergeCell ref="A52:B52"/>
    <mergeCell ref="A53:B53"/>
    <mergeCell ref="A54:B54"/>
    <mergeCell ref="A1:C1"/>
    <mergeCell ref="A3:C3"/>
    <mergeCell ref="A23:B23"/>
    <mergeCell ref="A47:C47"/>
    <mergeCell ref="A49:B49"/>
  </mergeCells>
  <printOptions horizontalCentered="1"/>
  <pageMargins left="0.11811023622047245" right="3.937007874015748E-2" top="0.35433070866141736" bottom="0.35433070866141736" header="0.31496062992125984" footer="0.31496062992125984"/>
  <pageSetup paperSize="9" scale="70" orientation="portrait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All a) Ris amm pres </vt:lpstr>
      <vt:lpstr>'All a) Ris amm pres '!Area_stampa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Daniela Collesi</dc:creator>
  <cp:lastModifiedBy>Nenci Alessandra</cp:lastModifiedBy>
  <cp:lastPrinted>2025-01-02T13:20:45Z</cp:lastPrinted>
  <dcterms:created xsi:type="dcterms:W3CDTF">2011-10-03T15:43:38Z</dcterms:created>
  <dcterms:modified xsi:type="dcterms:W3CDTF">2025-01-24T07:47:10Z</dcterms:modified>
</cp:coreProperties>
</file>